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2021" sheetId="6" r:id="rId1"/>
    <sheet name="2020" sheetId="5" r:id="rId2"/>
    <sheet name="2019" sheetId="4" r:id="rId3"/>
    <sheet name="2018" sheetId="1" r:id="rId4"/>
    <sheet name="Ark2" sheetId="2" r:id="rId5"/>
    <sheet name="Ark3" sheetId="3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3" i="6"/>
  <c r="C67" s="1"/>
  <c r="D63"/>
  <c r="D67" s="1"/>
  <c r="C26"/>
  <c r="C66" s="1"/>
  <c r="D26"/>
  <c r="D66" s="1"/>
  <c r="H63"/>
  <c r="H67" s="1"/>
  <c r="G63"/>
  <c r="G67" s="1"/>
  <c r="F63"/>
  <c r="F67" s="1"/>
  <c r="E63"/>
  <c r="E67" s="1"/>
  <c r="H26"/>
  <c r="H66" s="1"/>
  <c r="H68" s="1"/>
  <c r="F26"/>
  <c r="F66" s="1"/>
  <c r="F68" s="1"/>
  <c r="E26"/>
  <c r="E66" s="1"/>
  <c r="E68" s="1"/>
  <c r="G11"/>
  <c r="G26" s="1"/>
  <c r="G66" s="1"/>
  <c r="F60" i="5"/>
  <c r="F64" s="1"/>
  <c r="E60"/>
  <c r="E64" s="1"/>
  <c r="D60"/>
  <c r="D64" s="1"/>
  <c r="C60"/>
  <c r="C64" s="1"/>
  <c r="F25"/>
  <c r="F63" s="1"/>
  <c r="D25"/>
  <c r="D63" s="1"/>
  <c r="D65" s="1"/>
  <c r="C25"/>
  <c r="C63" s="1"/>
  <c r="C65" s="1"/>
  <c r="E10"/>
  <c r="E25" s="1"/>
  <c r="E63" s="1"/>
  <c r="C68" i="6" l="1"/>
  <c r="D68"/>
  <c r="G68"/>
  <c r="F65" i="5"/>
  <c r="E65"/>
  <c r="C60" i="4"/>
  <c r="C64" s="1"/>
  <c r="D60"/>
  <c r="D64" s="1"/>
  <c r="D25"/>
  <c r="D63" s="1"/>
  <c r="C25"/>
  <c r="C63" s="1"/>
  <c r="D65" l="1"/>
  <c r="C65"/>
  <c r="F60"/>
  <c r="F64" s="1"/>
  <c r="E60"/>
  <c r="E64" s="1"/>
  <c r="F25"/>
  <c r="F63" s="1"/>
  <c r="E10"/>
  <c r="E25" s="1"/>
  <c r="E63" s="1"/>
  <c r="C10" i="1"/>
  <c r="C24" s="1"/>
  <c r="C62" s="1"/>
  <c r="C59"/>
  <c r="C63" s="1"/>
  <c r="D59"/>
  <c r="D63" s="1"/>
  <c r="D24"/>
  <c r="D62" s="1"/>
  <c r="D64" l="1"/>
  <c r="E65" i="4"/>
  <c r="F65"/>
  <c r="C64" i="1"/>
</calcChain>
</file>

<file path=xl/sharedStrings.xml><?xml version="1.0" encoding="utf-8"?>
<sst xmlns="http://schemas.openxmlformats.org/spreadsheetml/2006/main" count="284" uniqueCount="83">
  <si>
    <t>Påmeldingsavgift utstilling</t>
  </si>
  <si>
    <t>DRIFTSINNTEKTER</t>
  </si>
  <si>
    <t>Pelsstell kurs</t>
  </si>
  <si>
    <t>Salg utstyr</t>
  </si>
  <si>
    <t>Lydighetskurs</t>
  </si>
  <si>
    <t>Agilitytreninger</t>
  </si>
  <si>
    <t>Agility kurs</t>
  </si>
  <si>
    <t>Sporkurs</t>
  </si>
  <si>
    <t>Fotokurs</t>
  </si>
  <si>
    <t>Salg Spanielboken</t>
  </si>
  <si>
    <t>Handlerkurs</t>
  </si>
  <si>
    <t>Match show</t>
  </si>
  <si>
    <t>Jaktprøver</t>
  </si>
  <si>
    <t>Jaktkurs (anleggsprøvekurs og jaktkurs)</t>
  </si>
  <si>
    <t>Inntekter loddsalg</t>
  </si>
  <si>
    <t>Salg kiosk</t>
  </si>
  <si>
    <t>Salg kataloger</t>
  </si>
  <si>
    <t>Salg rosetter</t>
  </si>
  <si>
    <t>Grasrotandelen - Norsk tipping</t>
  </si>
  <si>
    <t>Renteinntekter</t>
  </si>
  <si>
    <t>SUM</t>
  </si>
  <si>
    <t>Budsjett 2018</t>
  </si>
  <si>
    <t>Regnskap 2017</t>
  </si>
  <si>
    <t>DRIFTSKOSTNADER</t>
  </si>
  <si>
    <t>Innkjøp kioskvarer</t>
  </si>
  <si>
    <t>Innkjøp rosetter</t>
  </si>
  <si>
    <t>Spanielbøker</t>
  </si>
  <si>
    <t>Kjøp kritikk/prøveskjema</t>
  </si>
  <si>
    <t>NKK avgift utstilling</t>
  </si>
  <si>
    <t>NKK avgift Jaktprøver</t>
  </si>
  <si>
    <t>Beholdningsendring</t>
  </si>
  <si>
    <t>Honorar instruktører</t>
  </si>
  <si>
    <t>Gaver</t>
  </si>
  <si>
    <t>Mat/Bespising</t>
  </si>
  <si>
    <t>Leie fritidsareal/agility</t>
  </si>
  <si>
    <t>Andre kostnader agility</t>
  </si>
  <si>
    <t>Dommer utgifter - utstilling (fly, opphold, honorar)</t>
  </si>
  <si>
    <t>Dagpenger ringsekretær og skriver</t>
  </si>
  <si>
    <t>Kostnader jaktprøver</t>
  </si>
  <si>
    <t>Reiseutgifter RS</t>
  </si>
  <si>
    <t>Inventar</t>
  </si>
  <si>
    <t>Kontorrekvisista (regnskapsprogram)</t>
  </si>
  <si>
    <t>Porto</t>
  </si>
  <si>
    <t>Premier utstilling - premiekort</t>
  </si>
  <si>
    <t>Porselen/rosetter utstilling</t>
  </si>
  <si>
    <t>Porselen/rosetter jaktprøver</t>
  </si>
  <si>
    <t>MVA refusjon fra NKK</t>
  </si>
  <si>
    <t>Bank og kortgebyrer</t>
  </si>
  <si>
    <t>RESULTAT</t>
  </si>
  <si>
    <t>Driftsinntekter</t>
  </si>
  <si>
    <t>Driftskostnader</t>
  </si>
  <si>
    <t>DRIFTSRESULTAT</t>
  </si>
  <si>
    <t>Leie lokale (Horve familiedag)</t>
  </si>
  <si>
    <t>Materiell nytt treningsområde</t>
  </si>
  <si>
    <t>Kjøp premiekort</t>
  </si>
  <si>
    <t>Kjøp porselen</t>
  </si>
  <si>
    <t>RESULTATBUDSJETT 2018</t>
  </si>
  <si>
    <t>Norsk spaniel klub avd. Rogaland</t>
  </si>
  <si>
    <t>* årsavgift 1000,- (ikke medl. 1500)</t>
  </si>
  <si>
    <t>Diverse utgifter / økonomisk bidrag til kurs</t>
  </si>
  <si>
    <t>Foredrag dyrlege</t>
  </si>
  <si>
    <t>Budsjett 2019</t>
  </si>
  <si>
    <t>Regnskap 2018</t>
  </si>
  <si>
    <t>Jaktkurs ( jaktkurs)</t>
  </si>
  <si>
    <t>Tilskudd NSK</t>
  </si>
  <si>
    <t>Foredrag Temakveld</t>
  </si>
  <si>
    <t>RESULTATBUDSJETT 2020</t>
  </si>
  <si>
    <t>Budsjett 2020</t>
  </si>
  <si>
    <t>Regnskap 2019</t>
  </si>
  <si>
    <t>Møte, kurs, oppdatering og lignende</t>
  </si>
  <si>
    <t>Kommentar fra Aina 05.01.2020:</t>
  </si>
  <si>
    <t>Vi må få til et agility kurs for å kunne forsvare leie av agility området.</t>
  </si>
  <si>
    <t>Satt inn høy inntekt på utstilling.</t>
  </si>
  <si>
    <t>RESULTATBUDSJETT 2021</t>
  </si>
  <si>
    <t>Regnskap 2020</t>
  </si>
  <si>
    <t>Budsjett 2021</t>
  </si>
  <si>
    <t>Innbetaling fra NKK</t>
  </si>
  <si>
    <t>Innkjøp ender til  videresalg</t>
  </si>
  <si>
    <t>Andre premier utstilling</t>
  </si>
  <si>
    <t>Andre premier jaktprøver</t>
  </si>
  <si>
    <t>Leie lokale (Horve) + hall utstilling</t>
  </si>
  <si>
    <t>Leie fritidsareal/agility 5000 + 12200</t>
  </si>
  <si>
    <t>Kontorrekvisista (regnskapsprogram 3') + nettbrett 4'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</si>
</sst>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0" fillId="2" borderId="1" xfId="0" applyFill="1" applyBorder="1"/>
    <xf numFmtId="0" fontId="1" fillId="2" borderId="1" xfId="0" applyFont="1" applyFill="1" applyBorder="1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164" fontId="0" fillId="0" borderId="1" xfId="0" applyNumberFormat="1" applyFill="1" applyBorder="1"/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0" borderId="1" xfId="0" applyNumberFormat="1" applyFont="1" applyFill="1" applyBorder="1"/>
    <xf numFmtId="164" fontId="3" fillId="0" borderId="1" xfId="0" applyNumberFormat="1" applyFont="1" applyBorder="1"/>
    <xf numFmtId="0" fontId="4" fillId="0" borderId="0" xfId="0" applyFont="1"/>
    <xf numFmtId="0" fontId="0" fillId="0" borderId="1" xfId="0" applyFont="1" applyBorder="1"/>
    <xf numFmtId="164" fontId="0" fillId="0" borderId="2" xfId="0" applyNumberForma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8"/>
  <sheetViews>
    <sheetView tabSelected="1" topLeftCell="A46" workbookViewId="0">
      <selection activeCell="D31" sqref="D31"/>
    </sheetView>
  </sheetViews>
  <sheetFormatPr baseColWidth="10" defaultRowHeight="15"/>
  <cols>
    <col min="1" max="1" width="8" customWidth="1"/>
    <col min="2" max="2" width="47.85546875" customWidth="1"/>
    <col min="3" max="3" width="16.7109375" customWidth="1"/>
    <col min="4" max="4" width="16.5703125" customWidth="1"/>
    <col min="5" max="5" width="18.28515625" customWidth="1"/>
    <col min="6" max="6" width="14.7109375" customWidth="1"/>
    <col min="7" max="7" width="13.28515625" customWidth="1"/>
    <col min="8" max="8" width="14.7109375" customWidth="1"/>
  </cols>
  <sheetData>
    <row r="1" spans="1:8" ht="21">
      <c r="A1" s="1" t="s">
        <v>73</v>
      </c>
      <c r="B1" s="1"/>
      <c r="C1" s="1"/>
      <c r="D1" s="1"/>
      <c r="E1" s="1"/>
      <c r="F1" s="1"/>
    </row>
    <row r="2" spans="1:8" ht="21">
      <c r="A2" s="1" t="s">
        <v>57</v>
      </c>
      <c r="B2" s="1"/>
      <c r="C2" s="1"/>
      <c r="D2" s="13"/>
      <c r="E2" s="1"/>
      <c r="F2" s="1"/>
    </row>
    <row r="3" spans="1:8">
      <c r="A3" s="2"/>
      <c r="B3" s="2"/>
      <c r="C3" s="3" t="s">
        <v>75</v>
      </c>
      <c r="D3" s="3" t="s">
        <v>74</v>
      </c>
      <c r="E3" s="3" t="s">
        <v>67</v>
      </c>
      <c r="F3" s="3" t="s">
        <v>68</v>
      </c>
      <c r="G3" s="3" t="s">
        <v>61</v>
      </c>
      <c r="H3" s="3" t="s">
        <v>62</v>
      </c>
    </row>
    <row r="4" spans="1:8">
      <c r="A4" s="4"/>
      <c r="B4" s="5" t="s">
        <v>1</v>
      </c>
      <c r="C4" s="5"/>
      <c r="D4" s="5"/>
      <c r="E4" s="9"/>
      <c r="F4" s="9"/>
      <c r="G4" s="4"/>
      <c r="H4" s="4"/>
    </row>
    <row r="5" spans="1:8">
      <c r="A5" s="4">
        <v>3200</v>
      </c>
      <c r="B5" s="14" t="s">
        <v>76</v>
      </c>
      <c r="C5" s="5"/>
      <c r="D5" s="14"/>
      <c r="E5" s="9"/>
      <c r="F5" s="9"/>
      <c r="G5" s="4"/>
      <c r="H5" s="4"/>
    </row>
    <row r="6" spans="1:8">
      <c r="A6" s="4">
        <v>3201</v>
      </c>
      <c r="B6" s="4" t="s">
        <v>0</v>
      </c>
      <c r="C6" s="4">
        <v>35000</v>
      </c>
      <c r="D6" s="4">
        <v>22970</v>
      </c>
      <c r="E6" s="9">
        <v>26000</v>
      </c>
      <c r="F6" s="9">
        <v>0</v>
      </c>
      <c r="G6" s="6">
        <v>20000</v>
      </c>
      <c r="H6" s="6">
        <v>25041</v>
      </c>
    </row>
    <row r="7" spans="1:8">
      <c r="A7" s="4">
        <v>3202</v>
      </c>
      <c r="B7" s="4" t="s">
        <v>2</v>
      </c>
      <c r="C7" s="4">
        <v>6000</v>
      </c>
      <c r="D7" s="4">
        <v>5400</v>
      </c>
      <c r="E7" s="9">
        <v>2000</v>
      </c>
      <c r="F7" s="9">
        <v>1986</v>
      </c>
      <c r="G7" s="6">
        <v>3500</v>
      </c>
      <c r="H7" s="6">
        <v>9581</v>
      </c>
    </row>
    <row r="8" spans="1:8">
      <c r="A8" s="4">
        <v>3203</v>
      </c>
      <c r="B8" s="4" t="s">
        <v>3</v>
      </c>
      <c r="C8" s="4"/>
      <c r="D8" s="4">
        <v>1025</v>
      </c>
      <c r="E8" s="9">
        <v>0</v>
      </c>
      <c r="F8" s="9"/>
      <c r="G8" s="6">
        <v>0</v>
      </c>
      <c r="H8" s="6">
        <v>0</v>
      </c>
    </row>
    <row r="9" spans="1:8">
      <c r="A9" s="4">
        <v>3204</v>
      </c>
      <c r="B9" s="4" t="s">
        <v>4</v>
      </c>
      <c r="C9" s="4">
        <v>10000</v>
      </c>
      <c r="D9" s="4">
        <v>8800</v>
      </c>
      <c r="E9" s="9">
        <v>6000</v>
      </c>
      <c r="F9" s="9">
        <v>5896</v>
      </c>
      <c r="G9" s="6">
        <v>10000</v>
      </c>
      <c r="H9" s="6">
        <v>15518</v>
      </c>
    </row>
    <row r="10" spans="1:8">
      <c r="A10" s="4">
        <v>3205</v>
      </c>
      <c r="B10" s="4" t="s">
        <v>5</v>
      </c>
      <c r="C10" s="4">
        <v>12000</v>
      </c>
      <c r="D10" s="4">
        <v>8890</v>
      </c>
      <c r="E10" s="9">
        <v>8000</v>
      </c>
      <c r="F10" s="9">
        <v>7300</v>
      </c>
      <c r="G10" s="6">
        <v>12000</v>
      </c>
      <c r="H10" s="6">
        <v>10840</v>
      </c>
    </row>
    <row r="11" spans="1:8">
      <c r="A11" s="4">
        <v>3206</v>
      </c>
      <c r="B11" s="4" t="s">
        <v>6</v>
      </c>
      <c r="C11" s="4">
        <v>7500</v>
      </c>
      <c r="D11" s="4">
        <v>0</v>
      </c>
      <c r="E11" s="9">
        <v>7500</v>
      </c>
      <c r="F11" s="9">
        <v>0</v>
      </c>
      <c r="G11" s="6">
        <f>1500*5</f>
        <v>7500</v>
      </c>
      <c r="H11" s="6">
        <v>0</v>
      </c>
    </row>
    <row r="12" spans="1:8">
      <c r="A12" s="4">
        <v>3207</v>
      </c>
      <c r="B12" s="4" t="s">
        <v>7</v>
      </c>
      <c r="C12" s="4">
        <v>6000</v>
      </c>
      <c r="D12" s="4">
        <v>0</v>
      </c>
      <c r="E12" s="9">
        <v>4800</v>
      </c>
      <c r="F12" s="9">
        <v>5547</v>
      </c>
      <c r="G12" s="6">
        <v>6000</v>
      </c>
      <c r="H12" s="6"/>
    </row>
    <row r="13" spans="1:8">
      <c r="A13" s="4">
        <v>3208</v>
      </c>
      <c r="B13" s="4" t="s">
        <v>8</v>
      </c>
      <c r="C13" s="4"/>
      <c r="D13" s="4">
        <v>0</v>
      </c>
      <c r="E13" s="9">
        <v>0</v>
      </c>
      <c r="F13" s="9">
        <v>5532</v>
      </c>
      <c r="G13" s="6">
        <v>8000</v>
      </c>
      <c r="H13" s="6">
        <v>0</v>
      </c>
    </row>
    <row r="14" spans="1:8">
      <c r="A14" s="4">
        <v>3209</v>
      </c>
      <c r="B14" s="4" t="s">
        <v>9</v>
      </c>
      <c r="C14" s="4">
        <v>0</v>
      </c>
      <c r="D14" s="4">
        <v>1325</v>
      </c>
      <c r="E14" s="9">
        <v>500</v>
      </c>
      <c r="F14" s="9"/>
      <c r="G14" s="6">
        <v>500</v>
      </c>
      <c r="H14" s="6">
        <v>3000</v>
      </c>
    </row>
    <row r="15" spans="1:8">
      <c r="A15" s="4">
        <v>3210</v>
      </c>
      <c r="B15" s="4" t="s">
        <v>10</v>
      </c>
      <c r="C15" s="4">
        <v>0</v>
      </c>
      <c r="D15" s="4">
        <v>0</v>
      </c>
      <c r="E15" s="9">
        <v>0</v>
      </c>
      <c r="F15" s="9">
        <v>0</v>
      </c>
      <c r="G15" s="6">
        <v>0</v>
      </c>
      <c r="H15" s="6">
        <v>0</v>
      </c>
    </row>
    <row r="16" spans="1:8">
      <c r="A16" s="4">
        <v>3211</v>
      </c>
      <c r="B16" s="4" t="s">
        <v>11</v>
      </c>
      <c r="C16" s="4">
        <v>0</v>
      </c>
      <c r="D16" s="4">
        <v>0</v>
      </c>
      <c r="E16" s="9">
        <v>0</v>
      </c>
      <c r="F16" s="9">
        <v>0</v>
      </c>
      <c r="G16" s="6">
        <v>0</v>
      </c>
      <c r="H16" s="6">
        <v>0</v>
      </c>
    </row>
    <row r="17" spans="1:8">
      <c r="A17" s="4">
        <v>3212</v>
      </c>
      <c r="B17" s="4" t="s">
        <v>12</v>
      </c>
      <c r="C17" s="4">
        <v>48000</v>
      </c>
      <c r="D17" s="4">
        <v>47078</v>
      </c>
      <c r="E17" s="9">
        <v>35000</v>
      </c>
      <c r="F17" s="9">
        <v>24478</v>
      </c>
      <c r="G17" s="6">
        <v>24000</v>
      </c>
      <c r="H17" s="6">
        <v>23550</v>
      </c>
    </row>
    <row r="18" spans="1:8">
      <c r="A18" s="4">
        <v>3215</v>
      </c>
      <c r="B18" s="4" t="s">
        <v>63</v>
      </c>
      <c r="C18" s="4">
        <v>0</v>
      </c>
      <c r="D18" s="4"/>
      <c r="E18" s="12"/>
      <c r="F18" s="9">
        <v>24368</v>
      </c>
      <c r="G18" s="6">
        <v>10000</v>
      </c>
      <c r="H18" s="6">
        <v>0</v>
      </c>
    </row>
    <row r="19" spans="1:8">
      <c r="A19" s="4">
        <v>3220</v>
      </c>
      <c r="B19" s="4" t="s">
        <v>14</v>
      </c>
      <c r="C19" s="4"/>
      <c r="D19" s="4"/>
      <c r="E19" s="9">
        <v>0</v>
      </c>
      <c r="F19" s="9"/>
      <c r="G19" s="6">
        <v>0</v>
      </c>
      <c r="H19" s="6">
        <v>0</v>
      </c>
    </row>
    <row r="20" spans="1:8">
      <c r="A20" s="4">
        <v>3225</v>
      </c>
      <c r="B20" s="4" t="s">
        <v>15</v>
      </c>
      <c r="C20" s="4">
        <v>7000</v>
      </c>
      <c r="D20" s="4">
        <v>2339</v>
      </c>
      <c r="E20" s="9">
        <v>7000</v>
      </c>
      <c r="F20" s="9">
        <v>1868</v>
      </c>
      <c r="G20" s="6">
        <v>7000</v>
      </c>
      <c r="H20" s="6">
        <v>7139</v>
      </c>
    </row>
    <row r="21" spans="1:8">
      <c r="A21" s="4">
        <v>3230</v>
      </c>
      <c r="B21" s="4" t="s">
        <v>16</v>
      </c>
      <c r="C21" s="4"/>
      <c r="D21" s="4">
        <v>0</v>
      </c>
      <c r="E21" s="9">
        <v>0</v>
      </c>
      <c r="F21" s="9"/>
      <c r="G21" s="6"/>
      <c r="H21" s="6"/>
    </row>
    <row r="22" spans="1:8">
      <c r="A22" s="4">
        <v>3231</v>
      </c>
      <c r="B22" s="4" t="s">
        <v>17</v>
      </c>
      <c r="C22" s="4">
        <v>400</v>
      </c>
      <c r="D22" s="4">
        <v>400</v>
      </c>
      <c r="E22" s="9">
        <v>150</v>
      </c>
      <c r="F22" s="9">
        <v>0</v>
      </c>
      <c r="G22" s="6">
        <v>150</v>
      </c>
      <c r="H22" s="6">
        <v>150</v>
      </c>
    </row>
    <row r="23" spans="1:8">
      <c r="A23" s="4"/>
      <c r="B23" s="4" t="s">
        <v>64</v>
      </c>
      <c r="C23" s="4"/>
      <c r="D23" s="4"/>
      <c r="E23" s="9"/>
      <c r="F23" s="9"/>
      <c r="G23" s="6">
        <v>0</v>
      </c>
      <c r="H23" s="6">
        <v>2000</v>
      </c>
    </row>
    <row r="24" spans="1:8">
      <c r="A24" s="4">
        <v>3240</v>
      </c>
      <c r="B24" s="4" t="s">
        <v>18</v>
      </c>
      <c r="C24" s="4">
        <v>10000</v>
      </c>
      <c r="D24" s="4">
        <v>12761</v>
      </c>
      <c r="E24" s="9">
        <v>10000</v>
      </c>
      <c r="F24" s="9">
        <v>11745</v>
      </c>
      <c r="G24" s="6">
        <v>12080</v>
      </c>
      <c r="H24" s="6">
        <v>12080</v>
      </c>
    </row>
    <row r="25" spans="1:8">
      <c r="A25" s="4">
        <v>8051</v>
      </c>
      <c r="B25" s="4" t="s">
        <v>19</v>
      </c>
      <c r="C25" s="4">
        <v>50</v>
      </c>
      <c r="D25" s="4">
        <v>44</v>
      </c>
      <c r="E25" s="9">
        <v>90</v>
      </c>
      <c r="F25" s="9">
        <v>105</v>
      </c>
      <c r="G25" s="6">
        <v>90</v>
      </c>
      <c r="H25" s="6">
        <v>99</v>
      </c>
    </row>
    <row r="26" spans="1:8">
      <c r="A26" s="4"/>
      <c r="B26" s="5" t="s">
        <v>20</v>
      </c>
      <c r="C26" s="7">
        <f>SUM(C5:C25)</f>
        <v>141950</v>
      </c>
      <c r="D26" s="7">
        <f>SUM(D5:D25)</f>
        <v>111032</v>
      </c>
      <c r="E26" s="7">
        <f t="shared" ref="E26:F26" si="0">SUM(E6:E25)</f>
        <v>107040</v>
      </c>
      <c r="F26" s="7">
        <f t="shared" si="0"/>
        <v>88825</v>
      </c>
      <c r="G26" s="7">
        <f>SUM(G6:G25)</f>
        <v>120820</v>
      </c>
      <c r="H26" s="7">
        <f>SUM(H6:H25)</f>
        <v>108998</v>
      </c>
    </row>
    <row r="27" spans="1:8" ht="22.15" customHeight="1">
      <c r="A27" s="4"/>
      <c r="B27" s="4"/>
      <c r="C27" s="4"/>
      <c r="D27" s="4"/>
      <c r="E27" s="9"/>
      <c r="F27" s="9"/>
      <c r="G27" s="4"/>
      <c r="H27" s="4"/>
    </row>
    <row r="28" spans="1:8">
      <c r="A28" s="2"/>
      <c r="B28" s="2"/>
      <c r="C28" s="3" t="s">
        <v>75</v>
      </c>
      <c r="D28" s="3" t="s">
        <v>74</v>
      </c>
      <c r="E28" s="3" t="s">
        <v>67</v>
      </c>
      <c r="F28" s="3" t="s">
        <v>68</v>
      </c>
      <c r="G28" s="3" t="s">
        <v>61</v>
      </c>
      <c r="H28" s="3" t="s">
        <v>62</v>
      </c>
    </row>
    <row r="29" spans="1:8">
      <c r="A29" s="4"/>
      <c r="B29" s="5" t="s">
        <v>23</v>
      </c>
      <c r="C29" s="5"/>
      <c r="D29" s="14"/>
      <c r="E29" s="9"/>
      <c r="F29" s="9"/>
      <c r="G29" s="4"/>
      <c r="H29" s="4"/>
    </row>
    <row r="30" spans="1:8">
      <c r="A30" s="4">
        <v>4390</v>
      </c>
      <c r="B30" s="14" t="s">
        <v>30</v>
      </c>
      <c r="C30" s="14">
        <v>1500</v>
      </c>
      <c r="D30" s="14">
        <v>1382</v>
      </c>
      <c r="E30" s="9"/>
      <c r="F30" s="9"/>
      <c r="G30" s="4"/>
      <c r="H30" s="4"/>
    </row>
    <row r="31" spans="1:8">
      <c r="A31" s="4">
        <v>4310</v>
      </c>
      <c r="B31" s="4" t="s">
        <v>24</v>
      </c>
      <c r="C31" s="4">
        <v>3500</v>
      </c>
      <c r="D31" s="4">
        <v>782</v>
      </c>
      <c r="E31" s="9">
        <v>3200</v>
      </c>
      <c r="F31" s="9">
        <v>3139</v>
      </c>
      <c r="G31" s="6">
        <v>1600</v>
      </c>
      <c r="H31" s="6">
        <v>1487</v>
      </c>
    </row>
    <row r="32" spans="1:8">
      <c r="A32" s="4">
        <v>4312</v>
      </c>
      <c r="B32" s="4" t="s">
        <v>25</v>
      </c>
      <c r="C32" s="4">
        <v>2000</v>
      </c>
      <c r="D32" s="4"/>
      <c r="E32" s="9"/>
      <c r="F32" s="9">
        <v>0</v>
      </c>
      <c r="G32" s="6">
        <v>2000</v>
      </c>
      <c r="H32" s="6">
        <v>2053</v>
      </c>
    </row>
    <row r="33" spans="1:8">
      <c r="A33" s="4">
        <v>4313</v>
      </c>
      <c r="B33" s="4" t="s">
        <v>77</v>
      </c>
      <c r="C33" s="4">
        <v>500</v>
      </c>
      <c r="D33" s="4">
        <v>0</v>
      </c>
      <c r="E33" s="9"/>
      <c r="F33" s="9"/>
      <c r="G33" s="6"/>
      <c r="H33" s="6"/>
    </row>
    <row r="34" spans="1:8">
      <c r="A34" s="4">
        <v>4314</v>
      </c>
      <c r="B34" s="4" t="s">
        <v>26</v>
      </c>
      <c r="C34" s="4">
        <v>0</v>
      </c>
      <c r="D34" s="4"/>
      <c r="E34" s="9"/>
      <c r="F34" s="9">
        <v>0</v>
      </c>
      <c r="G34" s="6">
        <v>0</v>
      </c>
      <c r="H34" s="6">
        <v>0</v>
      </c>
    </row>
    <row r="35" spans="1:8">
      <c r="A35" s="4">
        <v>4316</v>
      </c>
      <c r="B35" s="4" t="s">
        <v>27</v>
      </c>
      <c r="C35" s="4">
        <v>500</v>
      </c>
      <c r="D35" s="4">
        <v>1088</v>
      </c>
      <c r="E35" s="9">
        <v>500</v>
      </c>
      <c r="F35" s="9">
        <v>418</v>
      </c>
      <c r="G35" s="6">
        <v>1000</v>
      </c>
      <c r="H35" s="6">
        <v>0</v>
      </c>
    </row>
    <row r="36" spans="1:8">
      <c r="A36" s="4"/>
      <c r="B36" s="4" t="s">
        <v>54</v>
      </c>
      <c r="C36" s="4"/>
      <c r="D36" s="4"/>
      <c r="E36" s="9"/>
      <c r="F36" s="9"/>
      <c r="G36" s="6">
        <v>2000</v>
      </c>
      <c r="H36" s="6">
        <v>0</v>
      </c>
    </row>
    <row r="37" spans="1:8">
      <c r="A37" s="4"/>
      <c r="B37" s="4" t="s">
        <v>55</v>
      </c>
      <c r="C37" s="4"/>
      <c r="D37" s="4"/>
      <c r="E37" s="9">
        <v>0</v>
      </c>
      <c r="F37" s="9"/>
      <c r="G37" s="6">
        <v>0</v>
      </c>
      <c r="H37" s="6">
        <v>3614</v>
      </c>
    </row>
    <row r="38" spans="1:8">
      <c r="A38" s="4">
        <v>4320</v>
      </c>
      <c r="B38" s="4" t="s">
        <v>28</v>
      </c>
      <c r="C38" s="4">
        <v>5000</v>
      </c>
      <c r="D38" s="4">
        <v>3286</v>
      </c>
      <c r="E38" s="9">
        <v>3500</v>
      </c>
      <c r="F38" s="9">
        <v>640</v>
      </c>
      <c r="G38" s="6">
        <v>3500</v>
      </c>
      <c r="H38" s="6">
        <v>3344</v>
      </c>
    </row>
    <row r="39" spans="1:8">
      <c r="A39" s="4">
        <v>4321</v>
      </c>
      <c r="B39" s="4" t="s">
        <v>29</v>
      </c>
      <c r="C39" s="4">
        <v>2600</v>
      </c>
      <c r="D39" s="4">
        <v>3477</v>
      </c>
      <c r="E39" s="9">
        <v>2500</v>
      </c>
      <c r="F39" s="11">
        <v>2418</v>
      </c>
      <c r="G39" s="6">
        <v>1500</v>
      </c>
      <c r="H39" s="6">
        <v>1423</v>
      </c>
    </row>
    <row r="40" spans="1:8">
      <c r="A40" s="4">
        <v>4990</v>
      </c>
      <c r="B40" s="4" t="s">
        <v>30</v>
      </c>
      <c r="C40" s="4"/>
      <c r="D40" s="4"/>
      <c r="E40" s="9"/>
      <c r="F40" s="9">
        <v>-1480</v>
      </c>
      <c r="G40" s="6">
        <v>0</v>
      </c>
      <c r="H40" s="8">
        <v>-2658</v>
      </c>
    </row>
    <row r="41" spans="1:8">
      <c r="A41" s="4">
        <v>5010</v>
      </c>
      <c r="B41" s="4" t="s">
        <v>31</v>
      </c>
      <c r="C41" s="4">
        <v>12000</v>
      </c>
      <c r="D41" s="4">
        <v>4000</v>
      </c>
      <c r="E41" s="9">
        <v>10000</v>
      </c>
      <c r="F41" s="9">
        <v>33000</v>
      </c>
      <c r="G41" s="6">
        <v>10000</v>
      </c>
      <c r="H41" s="6">
        <v>18000</v>
      </c>
    </row>
    <row r="42" spans="1:8">
      <c r="A42" s="4"/>
      <c r="B42" s="4" t="s">
        <v>65</v>
      </c>
      <c r="C42" s="4"/>
      <c r="D42" s="4"/>
      <c r="E42" s="9">
        <v>3000</v>
      </c>
      <c r="F42" s="9"/>
      <c r="G42" s="6">
        <v>2000</v>
      </c>
      <c r="H42" s="6">
        <v>0</v>
      </c>
    </row>
    <row r="43" spans="1:8">
      <c r="A43" s="4">
        <v>6200</v>
      </c>
      <c r="B43" s="4" t="s">
        <v>32</v>
      </c>
      <c r="C43" s="4">
        <v>6000</v>
      </c>
      <c r="D43" s="4">
        <v>2830</v>
      </c>
      <c r="E43" s="9">
        <v>2500</v>
      </c>
      <c r="F43" s="9">
        <v>2012</v>
      </c>
      <c r="G43" s="6">
        <v>4300</v>
      </c>
      <c r="H43" s="6">
        <v>4207</v>
      </c>
    </row>
    <row r="44" spans="1:8">
      <c r="A44" s="4">
        <v>6210</v>
      </c>
      <c r="B44" s="4" t="s">
        <v>33</v>
      </c>
      <c r="C44" s="4"/>
      <c r="D44" s="4"/>
      <c r="E44" s="9"/>
      <c r="F44" s="9"/>
      <c r="G44" s="6">
        <v>500</v>
      </c>
      <c r="H44" s="6">
        <v>0</v>
      </c>
    </row>
    <row r="45" spans="1:8">
      <c r="A45" s="4">
        <v>6300</v>
      </c>
      <c r="B45" s="4" t="s">
        <v>80</v>
      </c>
      <c r="C45" s="4">
        <v>8000</v>
      </c>
      <c r="D45" s="4">
        <v>500</v>
      </c>
      <c r="E45" s="9">
        <v>5000</v>
      </c>
      <c r="F45" s="9">
        <v>4800</v>
      </c>
      <c r="G45" s="6">
        <v>1200</v>
      </c>
      <c r="H45" s="6">
        <v>1200</v>
      </c>
    </row>
    <row r="46" spans="1:8">
      <c r="A46" s="4">
        <v>6310</v>
      </c>
      <c r="B46" s="4" t="s">
        <v>81</v>
      </c>
      <c r="C46" s="4">
        <v>17200</v>
      </c>
      <c r="D46" s="4">
        <v>19000</v>
      </c>
      <c r="E46" s="9">
        <v>14400</v>
      </c>
      <c r="F46" s="9">
        <v>14400</v>
      </c>
      <c r="G46" s="6">
        <v>14400</v>
      </c>
      <c r="H46" s="6">
        <v>14400</v>
      </c>
    </row>
    <row r="47" spans="1:8">
      <c r="A47" s="4">
        <v>6311</v>
      </c>
      <c r="B47" s="4" t="s">
        <v>35</v>
      </c>
      <c r="C47" s="4">
        <v>4500</v>
      </c>
      <c r="D47" s="4"/>
      <c r="E47" s="11">
        <v>4500</v>
      </c>
      <c r="F47" s="9">
        <v>847</v>
      </c>
      <c r="G47" s="6">
        <v>5000</v>
      </c>
      <c r="H47" s="6">
        <v>0</v>
      </c>
    </row>
    <row r="48" spans="1:8">
      <c r="A48" s="4"/>
      <c r="B48" s="4" t="s">
        <v>53</v>
      </c>
      <c r="C48" s="4"/>
      <c r="D48" s="4"/>
      <c r="E48" s="9"/>
      <c r="F48" s="9"/>
      <c r="G48" s="6">
        <v>5000</v>
      </c>
      <c r="H48" s="6">
        <v>0</v>
      </c>
    </row>
    <row r="49" spans="1:10">
      <c r="A49" s="4">
        <v>6400</v>
      </c>
      <c r="B49" s="4" t="s">
        <v>36</v>
      </c>
      <c r="C49" s="4">
        <v>14000</v>
      </c>
      <c r="D49" s="4">
        <v>8406</v>
      </c>
      <c r="E49" s="9">
        <v>8000</v>
      </c>
      <c r="F49" s="9">
        <v>0</v>
      </c>
      <c r="G49" s="6">
        <v>5000</v>
      </c>
      <c r="H49" s="6">
        <v>8187</v>
      </c>
    </row>
    <row r="50" spans="1:10">
      <c r="A50" s="4">
        <v>6410</v>
      </c>
      <c r="B50" s="4" t="s">
        <v>37</v>
      </c>
      <c r="C50" s="4">
        <v>6000</v>
      </c>
      <c r="D50" s="4">
        <v>4045</v>
      </c>
      <c r="E50" s="9">
        <v>2000</v>
      </c>
      <c r="F50" s="9">
        <v>775</v>
      </c>
      <c r="G50" s="6">
        <v>2000</v>
      </c>
      <c r="H50" s="6">
        <v>1929</v>
      </c>
    </row>
    <row r="51" spans="1:10">
      <c r="A51" s="4">
        <v>6420</v>
      </c>
      <c r="B51" s="4" t="s">
        <v>38</v>
      </c>
      <c r="C51" s="4">
        <v>16000</v>
      </c>
      <c r="D51" s="4">
        <v>15784</v>
      </c>
      <c r="E51" s="9">
        <v>22000</v>
      </c>
      <c r="F51" s="9">
        <v>10422</v>
      </c>
      <c r="G51" s="6">
        <v>19000</v>
      </c>
      <c r="H51" s="6">
        <v>7287</v>
      </c>
    </row>
    <row r="52" spans="1:10">
      <c r="A52" s="4">
        <v>6430</v>
      </c>
      <c r="B52" s="4" t="s">
        <v>39</v>
      </c>
      <c r="C52" s="4">
        <v>12000</v>
      </c>
      <c r="D52" s="4"/>
      <c r="E52" s="9">
        <v>12000</v>
      </c>
      <c r="F52" s="11">
        <v>11959</v>
      </c>
      <c r="G52" s="6">
        <v>9000</v>
      </c>
      <c r="H52" s="6">
        <v>8733</v>
      </c>
    </row>
    <row r="53" spans="1:10">
      <c r="A53" s="4">
        <v>6540</v>
      </c>
      <c r="B53" s="4" t="s">
        <v>40</v>
      </c>
      <c r="C53" s="4">
        <v>2000</v>
      </c>
      <c r="D53" s="4">
        <v>1594</v>
      </c>
      <c r="E53" s="9"/>
      <c r="F53" s="9"/>
      <c r="G53" s="6">
        <v>8500</v>
      </c>
      <c r="H53" s="8">
        <v>8415</v>
      </c>
    </row>
    <row r="54" spans="1:10">
      <c r="A54" s="4">
        <v>6800</v>
      </c>
      <c r="B54" s="4" t="s">
        <v>82</v>
      </c>
      <c r="C54" s="4">
        <v>7000</v>
      </c>
      <c r="D54" s="4">
        <v>2672</v>
      </c>
      <c r="E54" s="9">
        <v>3000</v>
      </c>
      <c r="F54" s="9">
        <v>2678</v>
      </c>
      <c r="G54" s="6">
        <v>3000</v>
      </c>
      <c r="H54" s="6">
        <v>2806</v>
      </c>
    </row>
    <row r="55" spans="1:10">
      <c r="A55" s="4">
        <v>6869</v>
      </c>
      <c r="B55" s="4" t="s">
        <v>69</v>
      </c>
      <c r="C55" s="4"/>
      <c r="D55" s="4"/>
      <c r="E55" s="9">
        <v>6500</v>
      </c>
      <c r="F55" s="9">
        <v>6006</v>
      </c>
      <c r="G55" s="6"/>
      <c r="H55" s="6"/>
    </row>
    <row r="56" spans="1:10">
      <c r="A56" s="4">
        <v>6940</v>
      </c>
      <c r="B56" s="4" t="s">
        <v>42</v>
      </c>
      <c r="C56" s="4">
        <v>600</v>
      </c>
      <c r="D56" s="4"/>
      <c r="E56" s="9">
        <v>600</v>
      </c>
      <c r="F56" s="9">
        <v>560</v>
      </c>
      <c r="G56" s="6">
        <v>500</v>
      </c>
      <c r="H56" s="6">
        <v>483</v>
      </c>
    </row>
    <row r="57" spans="1:10">
      <c r="A57" s="4">
        <v>6950</v>
      </c>
      <c r="B57" s="4" t="s">
        <v>43</v>
      </c>
      <c r="C57" s="4">
        <v>3000</v>
      </c>
      <c r="D57" s="4">
        <v>2100</v>
      </c>
      <c r="E57" s="9">
        <v>2000</v>
      </c>
      <c r="F57" s="9">
        <v>0</v>
      </c>
      <c r="G57" s="6">
        <v>1800</v>
      </c>
      <c r="H57" s="6">
        <v>1800</v>
      </c>
    </row>
    <row r="58" spans="1:10">
      <c r="A58" s="4">
        <v>6960</v>
      </c>
      <c r="B58" s="4" t="s">
        <v>78</v>
      </c>
      <c r="C58" s="4">
        <v>8000</v>
      </c>
      <c r="D58" s="4">
        <v>4440</v>
      </c>
      <c r="E58" s="9">
        <v>0</v>
      </c>
      <c r="F58" s="9">
        <v>0</v>
      </c>
      <c r="G58" s="6">
        <v>6000</v>
      </c>
      <c r="H58" s="6">
        <v>5968</v>
      </c>
      <c r="J58" s="15"/>
    </row>
    <row r="59" spans="1:10">
      <c r="A59" s="4">
        <v>6970</v>
      </c>
      <c r="B59" s="4" t="s">
        <v>79</v>
      </c>
      <c r="C59" s="4">
        <v>6000</v>
      </c>
      <c r="D59" s="4">
        <v>7255</v>
      </c>
      <c r="E59" s="9">
        <v>400</v>
      </c>
      <c r="F59" s="9">
        <v>1300</v>
      </c>
      <c r="G59" s="6">
        <v>6500</v>
      </c>
      <c r="H59" s="6">
        <v>6481</v>
      </c>
      <c r="J59" s="15"/>
    </row>
    <row r="60" spans="1:10">
      <c r="A60" s="4">
        <v>6990</v>
      </c>
      <c r="B60" s="4" t="s">
        <v>46</v>
      </c>
      <c r="C60" s="4"/>
      <c r="D60" s="4">
        <v>-5636</v>
      </c>
      <c r="E60" s="9"/>
      <c r="F60" s="9">
        <v>-6513</v>
      </c>
      <c r="G60" s="6">
        <v>0</v>
      </c>
      <c r="H60" s="6">
        <v>0</v>
      </c>
      <c r="J60" s="16"/>
    </row>
    <row r="61" spans="1:10">
      <c r="A61" s="4">
        <v>7770</v>
      </c>
      <c r="B61" s="4" t="s">
        <v>47</v>
      </c>
      <c r="C61" s="4">
        <v>1600</v>
      </c>
      <c r="D61" s="4">
        <v>1510</v>
      </c>
      <c r="E61" s="9">
        <v>400</v>
      </c>
      <c r="F61" s="9">
        <v>496</v>
      </c>
      <c r="G61" s="6">
        <v>300</v>
      </c>
      <c r="H61" s="6">
        <v>261</v>
      </c>
    </row>
    <row r="62" spans="1:10">
      <c r="A62" s="4">
        <v>7790</v>
      </c>
      <c r="B62" s="4" t="s">
        <v>59</v>
      </c>
      <c r="C62" s="4"/>
      <c r="D62" s="4"/>
      <c r="E62" s="9">
        <v>1000</v>
      </c>
      <c r="F62" s="9"/>
      <c r="G62" s="6">
        <v>5000</v>
      </c>
      <c r="H62" s="6">
        <v>1000</v>
      </c>
    </row>
    <row r="63" spans="1:10">
      <c r="A63" s="4"/>
      <c r="B63" s="5" t="s">
        <v>20</v>
      </c>
      <c r="C63" s="7">
        <f>SUM(C29:C62)</f>
        <v>139500</v>
      </c>
      <c r="D63" s="7">
        <f>SUM(D29:D62)</f>
        <v>78515</v>
      </c>
      <c r="E63" s="7">
        <f t="shared" ref="E63:H63" si="1">SUM(E31:E62)</f>
        <v>107000</v>
      </c>
      <c r="F63" s="7">
        <f t="shared" si="1"/>
        <v>87877</v>
      </c>
      <c r="G63" s="7">
        <f t="shared" si="1"/>
        <v>120600</v>
      </c>
      <c r="H63" s="7">
        <f t="shared" si="1"/>
        <v>100420</v>
      </c>
    </row>
    <row r="64" spans="1:10">
      <c r="A64" s="4"/>
      <c r="B64" s="4"/>
      <c r="C64" s="4"/>
      <c r="D64" s="4"/>
      <c r="E64" s="9"/>
      <c r="F64" s="9"/>
      <c r="G64" s="4"/>
      <c r="H64" s="4"/>
    </row>
    <row r="65" spans="1:8">
      <c r="A65" s="2"/>
      <c r="B65" s="3" t="s">
        <v>48</v>
      </c>
      <c r="C65" s="3"/>
      <c r="D65" s="3"/>
      <c r="E65" s="10"/>
      <c r="F65" s="10"/>
      <c r="G65" s="2"/>
      <c r="H65" s="2"/>
    </row>
    <row r="66" spans="1:8">
      <c r="A66" s="4"/>
      <c r="B66" s="4" t="s">
        <v>49</v>
      </c>
      <c r="C66" s="6">
        <f t="shared" ref="C66:F66" si="2">SUM(C26)</f>
        <v>141950</v>
      </c>
      <c r="D66" s="6">
        <f t="shared" si="2"/>
        <v>111032</v>
      </c>
      <c r="E66" s="6">
        <f t="shared" si="2"/>
        <v>107040</v>
      </c>
      <c r="F66" s="6">
        <f t="shared" si="2"/>
        <v>88825</v>
      </c>
      <c r="G66" s="6">
        <f>SUM(G26)</f>
        <v>120820</v>
      </c>
      <c r="H66" s="6">
        <f>SUM(H26)</f>
        <v>108998</v>
      </c>
    </row>
    <row r="67" spans="1:8">
      <c r="A67" s="4"/>
      <c r="B67" s="4" t="s">
        <v>50</v>
      </c>
      <c r="C67" s="6">
        <f t="shared" ref="C67:F67" si="3">SUM(C63)</f>
        <v>139500</v>
      </c>
      <c r="D67" s="6">
        <f t="shared" si="3"/>
        <v>78515</v>
      </c>
      <c r="E67" s="6">
        <f t="shared" si="3"/>
        <v>107000</v>
      </c>
      <c r="F67" s="6">
        <f t="shared" si="3"/>
        <v>87877</v>
      </c>
      <c r="G67" s="6">
        <f>SUM(G63)</f>
        <v>120600</v>
      </c>
      <c r="H67" s="6">
        <f>SUM(H63)</f>
        <v>100420</v>
      </c>
    </row>
    <row r="68" spans="1:8">
      <c r="A68" s="4"/>
      <c r="B68" s="5" t="s">
        <v>51</v>
      </c>
      <c r="C68" s="7">
        <f t="shared" ref="C68:F68" si="4">SUM(C66-C67)</f>
        <v>2450</v>
      </c>
      <c r="D68" s="7">
        <f t="shared" si="4"/>
        <v>32517</v>
      </c>
      <c r="E68" s="7">
        <f t="shared" si="4"/>
        <v>40</v>
      </c>
      <c r="F68" s="7">
        <f t="shared" si="4"/>
        <v>948</v>
      </c>
      <c r="G68" s="7">
        <f>SUM(G66-G67)</f>
        <v>220</v>
      </c>
      <c r="H68" s="7">
        <f>SUM(H66-H67)</f>
        <v>8578</v>
      </c>
    </row>
  </sheetData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workbookViewId="0"/>
  </sheetViews>
  <sheetFormatPr baseColWidth="10" defaultRowHeight="15"/>
  <cols>
    <col min="1" max="1" width="8" customWidth="1"/>
    <col min="2" max="2" width="46.7109375" customWidth="1"/>
    <col min="3" max="3" width="15.28515625" customWidth="1"/>
    <col min="4" max="4" width="14.7109375" customWidth="1"/>
    <col min="5" max="5" width="13.28515625" customWidth="1"/>
    <col min="6" max="6" width="14.7109375" customWidth="1"/>
  </cols>
  <sheetData>
    <row r="1" spans="1:6" ht="21">
      <c r="A1" s="1" t="s">
        <v>66</v>
      </c>
      <c r="B1" s="1"/>
      <c r="C1" s="1"/>
      <c r="D1" s="1"/>
    </row>
    <row r="2" spans="1:6" ht="21">
      <c r="A2" s="1" t="s">
        <v>57</v>
      </c>
      <c r="B2" s="1"/>
      <c r="C2" s="1"/>
      <c r="D2" s="1"/>
    </row>
    <row r="3" spans="1:6">
      <c r="A3" s="2"/>
      <c r="B3" s="2"/>
      <c r="C3" s="3" t="s">
        <v>67</v>
      </c>
      <c r="D3" s="3" t="s">
        <v>68</v>
      </c>
      <c r="E3" s="3" t="s">
        <v>61</v>
      </c>
      <c r="F3" s="3" t="s">
        <v>62</v>
      </c>
    </row>
    <row r="4" spans="1:6">
      <c r="A4" s="4"/>
      <c r="B4" s="5" t="s">
        <v>1</v>
      </c>
      <c r="C4" s="9"/>
      <c r="D4" s="9"/>
      <c r="E4" s="4"/>
      <c r="F4" s="4"/>
    </row>
    <row r="5" spans="1:6">
      <c r="A5" s="4">
        <v>3201</v>
      </c>
      <c r="B5" s="4" t="s">
        <v>0</v>
      </c>
      <c r="C5" s="9">
        <v>26000</v>
      </c>
      <c r="D5" s="9">
        <v>0</v>
      </c>
      <c r="E5" s="6">
        <v>20000</v>
      </c>
      <c r="F5" s="6">
        <v>25041</v>
      </c>
    </row>
    <row r="6" spans="1:6">
      <c r="A6" s="4">
        <v>3202</v>
      </c>
      <c r="B6" s="4" t="s">
        <v>2</v>
      </c>
      <c r="C6" s="9">
        <v>2000</v>
      </c>
      <c r="D6" s="9">
        <v>1986</v>
      </c>
      <c r="E6" s="6">
        <v>3500</v>
      </c>
      <c r="F6" s="6">
        <v>9581</v>
      </c>
    </row>
    <row r="7" spans="1:6">
      <c r="A7" s="4">
        <v>3203</v>
      </c>
      <c r="B7" s="4" t="s">
        <v>3</v>
      </c>
      <c r="C7" s="9">
        <v>0</v>
      </c>
      <c r="D7" s="9"/>
      <c r="E7" s="6">
        <v>0</v>
      </c>
      <c r="F7" s="6">
        <v>0</v>
      </c>
    </row>
    <row r="8" spans="1:6">
      <c r="A8" s="4">
        <v>3204</v>
      </c>
      <c r="B8" s="4" t="s">
        <v>4</v>
      </c>
      <c r="C8" s="9">
        <v>6000</v>
      </c>
      <c r="D8" s="9">
        <v>5896</v>
      </c>
      <c r="E8" s="6">
        <v>10000</v>
      </c>
      <c r="F8" s="6">
        <v>15518</v>
      </c>
    </row>
    <row r="9" spans="1:6">
      <c r="A9" s="4">
        <v>3205</v>
      </c>
      <c r="B9" s="4" t="s">
        <v>5</v>
      </c>
      <c r="C9" s="9">
        <v>8000</v>
      </c>
      <c r="D9" s="9">
        <v>7300</v>
      </c>
      <c r="E9" s="6">
        <v>12000</v>
      </c>
      <c r="F9" s="6">
        <v>10840</v>
      </c>
    </row>
    <row r="10" spans="1:6">
      <c r="A10" s="4">
        <v>3206</v>
      </c>
      <c r="B10" s="4" t="s">
        <v>6</v>
      </c>
      <c r="C10" s="9">
        <v>7500</v>
      </c>
      <c r="D10" s="9">
        <v>0</v>
      </c>
      <c r="E10" s="6">
        <f>1500*5</f>
        <v>7500</v>
      </c>
      <c r="F10" s="6">
        <v>0</v>
      </c>
    </row>
    <row r="11" spans="1:6">
      <c r="A11" s="4">
        <v>3207</v>
      </c>
      <c r="B11" s="4" t="s">
        <v>7</v>
      </c>
      <c r="C11" s="9">
        <v>4800</v>
      </c>
      <c r="D11" s="9">
        <v>5547</v>
      </c>
      <c r="E11" s="6">
        <v>6000</v>
      </c>
      <c r="F11" s="6"/>
    </row>
    <row r="12" spans="1:6">
      <c r="A12" s="4">
        <v>3208</v>
      </c>
      <c r="B12" s="4" t="s">
        <v>8</v>
      </c>
      <c r="C12" s="9">
        <v>0</v>
      </c>
      <c r="D12" s="9">
        <v>5532</v>
      </c>
      <c r="E12" s="6">
        <v>8000</v>
      </c>
      <c r="F12" s="6">
        <v>0</v>
      </c>
    </row>
    <row r="13" spans="1:6">
      <c r="A13" s="4">
        <v>3209</v>
      </c>
      <c r="B13" s="4" t="s">
        <v>9</v>
      </c>
      <c r="C13" s="9">
        <v>500</v>
      </c>
      <c r="D13" s="9"/>
      <c r="E13" s="6">
        <v>500</v>
      </c>
      <c r="F13" s="6">
        <v>3000</v>
      </c>
    </row>
    <row r="14" spans="1:6">
      <c r="A14" s="4">
        <v>3210</v>
      </c>
      <c r="B14" s="4" t="s">
        <v>10</v>
      </c>
      <c r="C14" s="9">
        <v>0</v>
      </c>
      <c r="D14" s="9">
        <v>0</v>
      </c>
      <c r="E14" s="6">
        <v>0</v>
      </c>
      <c r="F14" s="6">
        <v>0</v>
      </c>
    </row>
    <row r="15" spans="1:6">
      <c r="A15" s="4">
        <v>3211</v>
      </c>
      <c r="B15" s="4" t="s">
        <v>11</v>
      </c>
      <c r="C15" s="9">
        <v>0</v>
      </c>
      <c r="D15" s="9">
        <v>0</v>
      </c>
      <c r="E15" s="6">
        <v>0</v>
      </c>
      <c r="F15" s="6">
        <v>0</v>
      </c>
    </row>
    <row r="16" spans="1:6">
      <c r="A16" s="4">
        <v>3212</v>
      </c>
      <c r="B16" s="4" t="s">
        <v>12</v>
      </c>
      <c r="C16" s="9">
        <v>35000</v>
      </c>
      <c r="D16" s="9">
        <v>24478</v>
      </c>
      <c r="E16" s="6">
        <v>24000</v>
      </c>
      <c r="F16" s="6">
        <v>23550</v>
      </c>
    </row>
    <row r="17" spans="1:6">
      <c r="A17" s="4">
        <v>3215</v>
      </c>
      <c r="B17" s="4" t="s">
        <v>63</v>
      </c>
      <c r="C17" s="12"/>
      <c r="D17" s="9">
        <v>24368</v>
      </c>
      <c r="E17" s="6">
        <v>10000</v>
      </c>
      <c r="F17" s="6">
        <v>0</v>
      </c>
    </row>
    <row r="18" spans="1:6">
      <c r="A18" s="4">
        <v>3220</v>
      </c>
      <c r="B18" s="4" t="s">
        <v>14</v>
      </c>
      <c r="C18" s="9">
        <v>0</v>
      </c>
      <c r="D18" s="9"/>
      <c r="E18" s="6">
        <v>0</v>
      </c>
      <c r="F18" s="6">
        <v>0</v>
      </c>
    </row>
    <row r="19" spans="1:6">
      <c r="A19" s="4">
        <v>3225</v>
      </c>
      <c r="B19" s="4" t="s">
        <v>15</v>
      </c>
      <c r="C19" s="9">
        <v>7000</v>
      </c>
      <c r="D19" s="9">
        <v>1868</v>
      </c>
      <c r="E19" s="6">
        <v>7000</v>
      </c>
      <c r="F19" s="6">
        <v>7139</v>
      </c>
    </row>
    <row r="20" spans="1:6">
      <c r="A20" s="4">
        <v>3230</v>
      </c>
      <c r="B20" s="4" t="s">
        <v>16</v>
      </c>
      <c r="C20" s="9">
        <v>0</v>
      </c>
      <c r="D20" s="9"/>
      <c r="E20" s="6"/>
      <c r="F20" s="6"/>
    </row>
    <row r="21" spans="1:6">
      <c r="A21" s="4">
        <v>3231</v>
      </c>
      <c r="B21" s="4" t="s">
        <v>17</v>
      </c>
      <c r="C21" s="9">
        <v>150</v>
      </c>
      <c r="D21" s="9">
        <v>0</v>
      </c>
      <c r="E21" s="6">
        <v>150</v>
      </c>
      <c r="F21" s="6">
        <v>150</v>
      </c>
    </row>
    <row r="22" spans="1:6">
      <c r="A22" s="4"/>
      <c r="B22" s="4" t="s">
        <v>64</v>
      </c>
      <c r="C22" s="9"/>
      <c r="D22" s="9"/>
      <c r="E22" s="6">
        <v>0</v>
      </c>
      <c r="F22" s="6">
        <v>2000</v>
      </c>
    </row>
    <row r="23" spans="1:6">
      <c r="A23" s="4">
        <v>3240</v>
      </c>
      <c r="B23" s="4" t="s">
        <v>18</v>
      </c>
      <c r="C23" s="9">
        <v>10000</v>
      </c>
      <c r="D23" s="9">
        <v>11745</v>
      </c>
      <c r="E23" s="6">
        <v>12080</v>
      </c>
      <c r="F23" s="6">
        <v>12080</v>
      </c>
    </row>
    <row r="24" spans="1:6">
      <c r="A24" s="4">
        <v>8051</v>
      </c>
      <c r="B24" s="4" t="s">
        <v>19</v>
      </c>
      <c r="C24" s="9">
        <v>90</v>
      </c>
      <c r="D24" s="9">
        <v>105</v>
      </c>
      <c r="E24" s="6">
        <v>90</v>
      </c>
      <c r="F24" s="6">
        <v>99</v>
      </c>
    </row>
    <row r="25" spans="1:6">
      <c r="A25" s="4"/>
      <c r="B25" s="5" t="s">
        <v>20</v>
      </c>
      <c r="C25" s="7">
        <f t="shared" ref="C25:D25" si="0">SUM(C5:C24)</f>
        <v>107040</v>
      </c>
      <c r="D25" s="7">
        <f t="shared" si="0"/>
        <v>88825</v>
      </c>
      <c r="E25" s="7">
        <f>SUM(E5:E24)</f>
        <v>120820</v>
      </c>
      <c r="F25" s="7">
        <f>SUM(F5:F24)</f>
        <v>108998</v>
      </c>
    </row>
    <row r="26" spans="1:6" ht="22.15" customHeight="1">
      <c r="A26" s="4"/>
      <c r="B26" s="4"/>
      <c r="C26" s="9"/>
      <c r="D26" s="9"/>
      <c r="E26" s="4"/>
      <c r="F26" s="4"/>
    </row>
    <row r="27" spans="1:6">
      <c r="A27" s="2"/>
      <c r="B27" s="2"/>
      <c r="C27" s="3" t="s">
        <v>67</v>
      </c>
      <c r="D27" s="3" t="s">
        <v>68</v>
      </c>
      <c r="E27" s="3" t="s">
        <v>61</v>
      </c>
      <c r="F27" s="3" t="s">
        <v>62</v>
      </c>
    </row>
    <row r="28" spans="1:6">
      <c r="A28" s="4"/>
      <c r="B28" s="5" t="s">
        <v>23</v>
      </c>
      <c r="C28" s="9"/>
      <c r="D28" s="9"/>
      <c r="E28" s="4"/>
      <c r="F28" s="4"/>
    </row>
    <row r="29" spans="1:6">
      <c r="A29" s="4">
        <v>4310</v>
      </c>
      <c r="B29" s="4" t="s">
        <v>24</v>
      </c>
      <c r="C29" s="9">
        <v>3200</v>
      </c>
      <c r="D29" s="9">
        <v>3139</v>
      </c>
      <c r="E29" s="6">
        <v>1600</v>
      </c>
      <c r="F29" s="6">
        <v>1487</v>
      </c>
    </row>
    <row r="30" spans="1:6">
      <c r="A30" s="4">
        <v>4312</v>
      </c>
      <c r="B30" s="4" t="s">
        <v>25</v>
      </c>
      <c r="C30" s="9"/>
      <c r="D30" s="9">
        <v>0</v>
      </c>
      <c r="E30" s="6">
        <v>2000</v>
      </c>
      <c r="F30" s="6">
        <v>2053</v>
      </c>
    </row>
    <row r="31" spans="1:6">
      <c r="A31" s="4">
        <v>4314</v>
      </c>
      <c r="B31" s="4" t="s">
        <v>26</v>
      </c>
      <c r="C31" s="9"/>
      <c r="D31" s="9">
        <v>0</v>
      </c>
      <c r="E31" s="6">
        <v>0</v>
      </c>
      <c r="F31" s="6">
        <v>0</v>
      </c>
    </row>
    <row r="32" spans="1:6">
      <c r="A32" s="4">
        <v>4316</v>
      </c>
      <c r="B32" s="4" t="s">
        <v>27</v>
      </c>
      <c r="C32" s="9">
        <v>500</v>
      </c>
      <c r="D32" s="9">
        <v>418</v>
      </c>
      <c r="E32" s="6">
        <v>1000</v>
      </c>
      <c r="F32" s="6">
        <v>0</v>
      </c>
    </row>
    <row r="33" spans="1:6">
      <c r="A33" s="4"/>
      <c r="B33" s="4" t="s">
        <v>54</v>
      </c>
      <c r="C33" s="9"/>
      <c r="D33" s="9"/>
      <c r="E33" s="6">
        <v>2000</v>
      </c>
      <c r="F33" s="6">
        <v>0</v>
      </c>
    </row>
    <row r="34" spans="1:6">
      <c r="A34" s="4"/>
      <c r="B34" s="4" t="s">
        <v>55</v>
      </c>
      <c r="C34" s="9">
        <v>0</v>
      </c>
      <c r="D34" s="9"/>
      <c r="E34" s="6">
        <v>0</v>
      </c>
      <c r="F34" s="6">
        <v>3614</v>
      </c>
    </row>
    <row r="35" spans="1:6">
      <c r="A35" s="4">
        <v>4320</v>
      </c>
      <c r="B35" s="4" t="s">
        <v>28</v>
      </c>
      <c r="C35" s="9">
        <v>3500</v>
      </c>
      <c r="D35" s="9">
        <v>640</v>
      </c>
      <c r="E35" s="6">
        <v>3500</v>
      </c>
      <c r="F35" s="6">
        <v>3344</v>
      </c>
    </row>
    <row r="36" spans="1:6">
      <c r="A36" s="4">
        <v>4321</v>
      </c>
      <c r="B36" s="4" t="s">
        <v>29</v>
      </c>
      <c r="C36" s="9">
        <v>2500</v>
      </c>
      <c r="D36" s="11">
        <v>2418</v>
      </c>
      <c r="E36" s="6">
        <v>1500</v>
      </c>
      <c r="F36" s="6">
        <v>1423</v>
      </c>
    </row>
    <row r="37" spans="1:6">
      <c r="A37" s="4">
        <v>4990</v>
      </c>
      <c r="B37" s="4" t="s">
        <v>30</v>
      </c>
      <c r="C37" s="9"/>
      <c r="D37" s="9">
        <v>-1480</v>
      </c>
      <c r="E37" s="6">
        <v>0</v>
      </c>
      <c r="F37" s="8">
        <v>-2658</v>
      </c>
    </row>
    <row r="38" spans="1:6">
      <c r="A38" s="4">
        <v>5010</v>
      </c>
      <c r="B38" s="4" t="s">
        <v>31</v>
      </c>
      <c r="C38" s="9">
        <v>10000</v>
      </c>
      <c r="D38" s="9">
        <v>33000</v>
      </c>
      <c r="E38" s="6">
        <v>10000</v>
      </c>
      <c r="F38" s="6">
        <v>18000</v>
      </c>
    </row>
    <row r="39" spans="1:6">
      <c r="A39" s="4"/>
      <c r="B39" s="4" t="s">
        <v>65</v>
      </c>
      <c r="C39" s="9">
        <v>3000</v>
      </c>
      <c r="D39" s="9"/>
      <c r="E39" s="6">
        <v>2000</v>
      </c>
      <c r="F39" s="6">
        <v>0</v>
      </c>
    </row>
    <row r="40" spans="1:6">
      <c r="A40" s="4">
        <v>6200</v>
      </c>
      <c r="B40" s="4" t="s">
        <v>32</v>
      </c>
      <c r="C40" s="9">
        <v>2500</v>
      </c>
      <c r="D40" s="9">
        <v>2012</v>
      </c>
      <c r="E40" s="6">
        <v>4300</v>
      </c>
      <c r="F40" s="6">
        <v>4207</v>
      </c>
    </row>
    <row r="41" spans="1:6">
      <c r="A41" s="4">
        <v>6210</v>
      </c>
      <c r="B41" s="4" t="s">
        <v>33</v>
      </c>
      <c r="C41" s="9"/>
      <c r="D41" s="9"/>
      <c r="E41" s="6">
        <v>500</v>
      </c>
      <c r="F41" s="6">
        <v>0</v>
      </c>
    </row>
    <row r="42" spans="1:6">
      <c r="A42" s="4">
        <v>6300</v>
      </c>
      <c r="B42" s="4" t="s">
        <v>52</v>
      </c>
      <c r="C42" s="9">
        <v>5000</v>
      </c>
      <c r="D42" s="9">
        <v>4800</v>
      </c>
      <c r="E42" s="6">
        <v>1200</v>
      </c>
      <c r="F42" s="6">
        <v>1200</v>
      </c>
    </row>
    <row r="43" spans="1:6">
      <c r="A43" s="4">
        <v>6310</v>
      </c>
      <c r="B43" s="4" t="s">
        <v>34</v>
      </c>
      <c r="C43" s="9">
        <v>14400</v>
      </c>
      <c r="D43" s="9">
        <v>14400</v>
      </c>
      <c r="E43" s="6">
        <v>14400</v>
      </c>
      <c r="F43" s="6">
        <v>14400</v>
      </c>
    </row>
    <row r="44" spans="1:6">
      <c r="A44" s="4">
        <v>6311</v>
      </c>
      <c r="B44" s="4" t="s">
        <v>35</v>
      </c>
      <c r="C44" s="11">
        <v>4500</v>
      </c>
      <c r="D44" s="9">
        <v>847</v>
      </c>
      <c r="E44" s="6">
        <v>5000</v>
      </c>
      <c r="F44" s="6">
        <v>0</v>
      </c>
    </row>
    <row r="45" spans="1:6">
      <c r="A45" s="4"/>
      <c r="B45" s="4" t="s">
        <v>53</v>
      </c>
      <c r="C45" s="9"/>
      <c r="D45" s="9"/>
      <c r="E45" s="6">
        <v>5000</v>
      </c>
      <c r="F45" s="6">
        <v>0</v>
      </c>
    </row>
    <row r="46" spans="1:6">
      <c r="A46" s="4">
        <v>6400</v>
      </c>
      <c r="B46" s="4" t="s">
        <v>36</v>
      </c>
      <c r="C46" s="9">
        <v>8000</v>
      </c>
      <c r="D46" s="9">
        <v>0</v>
      </c>
      <c r="E46" s="6">
        <v>5000</v>
      </c>
      <c r="F46" s="6">
        <v>8187</v>
      </c>
    </row>
    <row r="47" spans="1:6">
      <c r="A47" s="4">
        <v>6410</v>
      </c>
      <c r="B47" s="4" t="s">
        <v>37</v>
      </c>
      <c r="C47" s="9">
        <v>2000</v>
      </c>
      <c r="D47" s="9">
        <v>775</v>
      </c>
      <c r="E47" s="6">
        <v>2000</v>
      </c>
      <c r="F47" s="6">
        <v>1929</v>
      </c>
    </row>
    <row r="48" spans="1:6">
      <c r="A48" s="4">
        <v>6420</v>
      </c>
      <c r="B48" s="4" t="s">
        <v>38</v>
      </c>
      <c r="C48" s="9">
        <v>22000</v>
      </c>
      <c r="D48" s="9">
        <v>10422</v>
      </c>
      <c r="E48" s="6">
        <v>19000</v>
      </c>
      <c r="F48" s="6">
        <v>7287</v>
      </c>
    </row>
    <row r="49" spans="1:6">
      <c r="A49" s="4">
        <v>6430</v>
      </c>
      <c r="B49" s="4" t="s">
        <v>39</v>
      </c>
      <c r="C49" s="9">
        <v>12000</v>
      </c>
      <c r="D49" s="11">
        <v>11959</v>
      </c>
      <c r="E49" s="6">
        <v>9000</v>
      </c>
      <c r="F49" s="6">
        <v>8733</v>
      </c>
    </row>
    <row r="50" spans="1:6">
      <c r="A50" s="4">
        <v>6540</v>
      </c>
      <c r="B50" s="4" t="s">
        <v>40</v>
      </c>
      <c r="C50" s="9"/>
      <c r="D50" s="9"/>
      <c r="E50" s="6">
        <v>8500</v>
      </c>
      <c r="F50" s="8">
        <v>8415</v>
      </c>
    </row>
    <row r="51" spans="1:6">
      <c r="A51" s="4">
        <v>6800</v>
      </c>
      <c r="B51" s="4" t="s">
        <v>41</v>
      </c>
      <c r="C51" s="9">
        <v>3000</v>
      </c>
      <c r="D51" s="9">
        <v>2678</v>
      </c>
      <c r="E51" s="6">
        <v>3000</v>
      </c>
      <c r="F51" s="6">
        <v>2806</v>
      </c>
    </row>
    <row r="52" spans="1:6">
      <c r="A52" s="4">
        <v>6869</v>
      </c>
      <c r="B52" s="4" t="s">
        <v>69</v>
      </c>
      <c r="C52" s="9">
        <v>6500</v>
      </c>
      <c r="D52" s="9">
        <v>6006</v>
      </c>
      <c r="E52" s="6"/>
      <c r="F52" s="6"/>
    </row>
    <row r="53" spans="1:6">
      <c r="A53" s="4">
        <v>6940</v>
      </c>
      <c r="B53" s="4" t="s">
        <v>42</v>
      </c>
      <c r="C53" s="9">
        <v>600</v>
      </c>
      <c r="D53" s="9">
        <v>560</v>
      </c>
      <c r="E53" s="6">
        <v>500</v>
      </c>
      <c r="F53" s="6">
        <v>483</v>
      </c>
    </row>
    <row r="54" spans="1:6">
      <c r="A54" s="4">
        <v>6950</v>
      </c>
      <c r="B54" s="4" t="s">
        <v>43</v>
      </c>
      <c r="C54" s="9">
        <v>2000</v>
      </c>
      <c r="D54" s="9">
        <v>0</v>
      </c>
      <c r="E54" s="6">
        <v>1800</v>
      </c>
      <c r="F54" s="6">
        <v>1800</v>
      </c>
    </row>
    <row r="55" spans="1:6">
      <c r="A55" s="4">
        <v>6960</v>
      </c>
      <c r="B55" s="4" t="s">
        <v>44</v>
      </c>
      <c r="C55" s="9">
        <v>0</v>
      </c>
      <c r="D55" s="9">
        <v>0</v>
      </c>
      <c r="E55" s="6">
        <v>6000</v>
      </c>
      <c r="F55" s="6">
        <v>5968</v>
      </c>
    </row>
    <row r="56" spans="1:6">
      <c r="A56" s="4">
        <v>6970</v>
      </c>
      <c r="B56" s="4" t="s">
        <v>45</v>
      </c>
      <c r="C56" s="9">
        <v>400</v>
      </c>
      <c r="D56" s="9">
        <v>1300</v>
      </c>
      <c r="E56" s="6">
        <v>6500</v>
      </c>
      <c r="F56" s="6">
        <v>6481</v>
      </c>
    </row>
    <row r="57" spans="1:6">
      <c r="A57" s="4">
        <v>6990</v>
      </c>
      <c r="B57" s="4" t="s">
        <v>46</v>
      </c>
      <c r="C57" s="9"/>
      <c r="D57" s="9">
        <v>-6513</v>
      </c>
      <c r="E57" s="6">
        <v>0</v>
      </c>
      <c r="F57" s="6">
        <v>0</v>
      </c>
    </row>
    <row r="58" spans="1:6">
      <c r="A58" s="4">
        <v>7770</v>
      </c>
      <c r="B58" s="4" t="s">
        <v>47</v>
      </c>
      <c r="C58" s="9">
        <v>400</v>
      </c>
      <c r="D58" s="9">
        <v>496</v>
      </c>
      <c r="E58" s="6">
        <v>300</v>
      </c>
      <c r="F58" s="6">
        <v>261</v>
      </c>
    </row>
    <row r="59" spans="1:6">
      <c r="A59" s="4">
        <v>7790</v>
      </c>
      <c r="B59" s="4" t="s">
        <v>59</v>
      </c>
      <c r="C59" s="9">
        <v>1000</v>
      </c>
      <c r="D59" s="9"/>
      <c r="E59" s="6">
        <v>5000</v>
      </c>
      <c r="F59" s="6">
        <v>1000</v>
      </c>
    </row>
    <row r="60" spans="1:6">
      <c r="A60" s="4"/>
      <c r="B60" s="5" t="s">
        <v>20</v>
      </c>
      <c r="C60" s="7">
        <f>SUM(C29:C59)</f>
        <v>107000</v>
      </c>
      <c r="D60" s="7">
        <f>SUM(D29:D59)</f>
        <v>87877</v>
      </c>
      <c r="E60" s="7">
        <f>SUM(E29:E59)</f>
        <v>120600</v>
      </c>
      <c r="F60" s="7">
        <f>SUM(F29:F59)</f>
        <v>100420</v>
      </c>
    </row>
    <row r="61" spans="1:6">
      <c r="A61" s="4"/>
      <c r="B61" s="4"/>
      <c r="C61" s="9"/>
      <c r="D61" s="9"/>
      <c r="E61" s="4"/>
      <c r="F61" s="4"/>
    </row>
    <row r="62" spans="1:6">
      <c r="A62" s="2"/>
      <c r="B62" s="3" t="s">
        <v>48</v>
      </c>
      <c r="C62" s="10"/>
      <c r="D62" s="10"/>
      <c r="E62" s="2"/>
      <c r="F62" s="2"/>
    </row>
    <row r="63" spans="1:6">
      <c r="A63" s="4"/>
      <c r="B63" s="4" t="s">
        <v>49</v>
      </c>
      <c r="C63" s="6">
        <f t="shared" ref="C63:D63" si="1">SUM(C25)</f>
        <v>107040</v>
      </c>
      <c r="D63" s="6">
        <f t="shared" si="1"/>
        <v>88825</v>
      </c>
      <c r="E63" s="6">
        <f>SUM(E25)</f>
        <v>120820</v>
      </c>
      <c r="F63" s="6">
        <f>SUM(F25)</f>
        <v>108998</v>
      </c>
    </row>
    <row r="64" spans="1:6">
      <c r="A64" s="4"/>
      <c r="B64" s="4" t="s">
        <v>50</v>
      </c>
      <c r="C64" s="6">
        <f t="shared" ref="C64:D64" si="2">SUM(C60)</f>
        <v>107000</v>
      </c>
      <c r="D64" s="6">
        <f t="shared" si="2"/>
        <v>87877</v>
      </c>
      <c r="E64" s="6">
        <f>SUM(E60)</f>
        <v>120600</v>
      </c>
      <c r="F64" s="6">
        <f>SUM(F60)</f>
        <v>100420</v>
      </c>
    </row>
    <row r="65" spans="1:6">
      <c r="A65" s="4"/>
      <c r="B65" s="5" t="s">
        <v>51</v>
      </c>
      <c r="C65" s="7">
        <f t="shared" ref="C65:D65" si="3">SUM(C63-C64)</f>
        <v>40</v>
      </c>
      <c r="D65" s="7">
        <f t="shared" si="3"/>
        <v>948</v>
      </c>
      <c r="E65" s="7">
        <f>SUM(E63-E64)</f>
        <v>220</v>
      </c>
      <c r="F65" s="7">
        <f>SUM(F63-F64)</f>
        <v>8578</v>
      </c>
    </row>
    <row r="68" spans="1:6">
      <c r="B68" t="s">
        <v>70</v>
      </c>
    </row>
    <row r="69" spans="1:6">
      <c r="B69" t="s">
        <v>71</v>
      </c>
    </row>
    <row r="70" spans="1:6">
      <c r="B70" t="s">
        <v>72</v>
      </c>
    </row>
  </sheetData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workbookViewId="0">
      <selection activeCell="G22" sqref="G22"/>
    </sheetView>
  </sheetViews>
  <sheetFormatPr baseColWidth="10" defaultRowHeight="15"/>
  <cols>
    <col min="1" max="1" width="8" customWidth="1"/>
    <col min="2" max="2" width="46.7109375" customWidth="1"/>
    <col min="3" max="3" width="15.28515625" customWidth="1"/>
    <col min="4" max="4" width="14.7109375" customWidth="1"/>
    <col min="5" max="5" width="13.28515625" customWidth="1"/>
    <col min="6" max="6" width="14.7109375" customWidth="1"/>
  </cols>
  <sheetData>
    <row r="1" spans="1:6" ht="21">
      <c r="A1" s="1" t="s">
        <v>66</v>
      </c>
      <c r="B1" s="1"/>
      <c r="C1" s="1"/>
      <c r="D1" s="1"/>
    </row>
    <row r="2" spans="1:6" ht="21">
      <c r="A2" s="1" t="s">
        <v>57</v>
      </c>
      <c r="B2" s="1"/>
      <c r="C2" s="1"/>
      <c r="D2" s="1"/>
    </row>
    <row r="3" spans="1:6">
      <c r="A3" s="2"/>
      <c r="B3" s="2"/>
      <c r="C3" s="3" t="s">
        <v>67</v>
      </c>
      <c r="D3" s="3" t="s">
        <v>68</v>
      </c>
      <c r="E3" s="3" t="s">
        <v>61</v>
      </c>
      <c r="F3" s="3" t="s">
        <v>62</v>
      </c>
    </row>
    <row r="4" spans="1:6">
      <c r="A4" s="4"/>
      <c r="B4" s="5" t="s">
        <v>1</v>
      </c>
      <c r="C4" s="9"/>
      <c r="D4" s="9"/>
      <c r="E4" s="4"/>
      <c r="F4" s="4"/>
    </row>
    <row r="5" spans="1:6">
      <c r="A5" s="4">
        <v>3201</v>
      </c>
      <c r="B5" s="4" t="s">
        <v>0</v>
      </c>
      <c r="C5" s="9">
        <v>26000</v>
      </c>
      <c r="D5" s="9">
        <v>0</v>
      </c>
      <c r="E5" s="6">
        <v>20000</v>
      </c>
      <c r="F5" s="6">
        <v>25041</v>
      </c>
    </row>
    <row r="6" spans="1:6">
      <c r="A6" s="4">
        <v>3202</v>
      </c>
      <c r="B6" s="4" t="s">
        <v>2</v>
      </c>
      <c r="C6" s="9">
        <v>2000</v>
      </c>
      <c r="D6" s="9">
        <v>1986</v>
      </c>
      <c r="E6" s="6">
        <v>3500</v>
      </c>
      <c r="F6" s="6">
        <v>9581</v>
      </c>
    </row>
    <row r="7" spans="1:6">
      <c r="A7" s="4">
        <v>3203</v>
      </c>
      <c r="B7" s="4" t="s">
        <v>3</v>
      </c>
      <c r="C7" s="9">
        <v>0</v>
      </c>
      <c r="D7" s="9"/>
      <c r="E7" s="6">
        <v>0</v>
      </c>
      <c r="F7" s="6">
        <v>0</v>
      </c>
    </row>
    <row r="8" spans="1:6">
      <c r="A8" s="4">
        <v>3204</v>
      </c>
      <c r="B8" s="4" t="s">
        <v>4</v>
      </c>
      <c r="C8" s="9">
        <v>6000</v>
      </c>
      <c r="D8" s="9">
        <v>5896</v>
      </c>
      <c r="E8" s="6">
        <v>10000</v>
      </c>
      <c r="F8" s="6">
        <v>15518</v>
      </c>
    </row>
    <row r="9" spans="1:6">
      <c r="A9" s="4">
        <v>3205</v>
      </c>
      <c r="B9" s="4" t="s">
        <v>5</v>
      </c>
      <c r="C9" s="9">
        <v>8000</v>
      </c>
      <c r="D9" s="9">
        <v>7300</v>
      </c>
      <c r="E9" s="6">
        <v>12000</v>
      </c>
      <c r="F9" s="6">
        <v>10840</v>
      </c>
    </row>
    <row r="10" spans="1:6">
      <c r="A10" s="4">
        <v>3206</v>
      </c>
      <c r="B10" s="4" t="s">
        <v>6</v>
      </c>
      <c r="C10" s="9">
        <v>7500</v>
      </c>
      <c r="D10" s="9">
        <v>0</v>
      </c>
      <c r="E10" s="6">
        <f>1500*5</f>
        <v>7500</v>
      </c>
      <c r="F10" s="6">
        <v>0</v>
      </c>
    </row>
    <row r="11" spans="1:6">
      <c r="A11" s="4">
        <v>3207</v>
      </c>
      <c r="B11" s="4" t="s">
        <v>7</v>
      </c>
      <c r="C11" s="9">
        <v>4800</v>
      </c>
      <c r="D11" s="9">
        <v>5547</v>
      </c>
      <c r="E11" s="6">
        <v>6000</v>
      </c>
      <c r="F11" s="6"/>
    </row>
    <row r="12" spans="1:6">
      <c r="A12" s="4">
        <v>3208</v>
      </c>
      <c r="B12" s="4" t="s">
        <v>8</v>
      </c>
      <c r="C12" s="9">
        <v>0</v>
      </c>
      <c r="D12" s="9">
        <v>5532</v>
      </c>
      <c r="E12" s="6">
        <v>8000</v>
      </c>
      <c r="F12" s="6">
        <v>0</v>
      </c>
    </row>
    <row r="13" spans="1:6">
      <c r="A13" s="4">
        <v>3209</v>
      </c>
      <c r="B13" s="4" t="s">
        <v>9</v>
      </c>
      <c r="C13" s="9">
        <v>500</v>
      </c>
      <c r="D13" s="9"/>
      <c r="E13" s="6">
        <v>500</v>
      </c>
      <c r="F13" s="6">
        <v>3000</v>
      </c>
    </row>
    <row r="14" spans="1:6">
      <c r="A14" s="4">
        <v>3210</v>
      </c>
      <c r="B14" s="4" t="s">
        <v>10</v>
      </c>
      <c r="C14" s="9">
        <v>0</v>
      </c>
      <c r="D14" s="9">
        <v>0</v>
      </c>
      <c r="E14" s="6">
        <v>0</v>
      </c>
      <c r="F14" s="6">
        <v>0</v>
      </c>
    </row>
    <row r="15" spans="1:6">
      <c r="A15" s="4">
        <v>3211</v>
      </c>
      <c r="B15" s="4" t="s">
        <v>11</v>
      </c>
      <c r="C15" s="9">
        <v>0</v>
      </c>
      <c r="D15" s="9">
        <v>0</v>
      </c>
      <c r="E15" s="6">
        <v>0</v>
      </c>
      <c r="F15" s="6">
        <v>0</v>
      </c>
    </row>
    <row r="16" spans="1:6">
      <c r="A16" s="4">
        <v>3212</v>
      </c>
      <c r="B16" s="4" t="s">
        <v>12</v>
      </c>
      <c r="C16" s="9">
        <v>35000</v>
      </c>
      <c r="D16" s="9">
        <v>24478</v>
      </c>
      <c r="E16" s="6">
        <v>24000</v>
      </c>
      <c r="F16" s="6">
        <v>23550</v>
      </c>
    </row>
    <row r="17" spans="1:6">
      <c r="A17" s="4">
        <v>3215</v>
      </c>
      <c r="B17" s="4" t="s">
        <v>63</v>
      </c>
      <c r="C17" s="12"/>
      <c r="D17" s="9">
        <v>24368</v>
      </c>
      <c r="E17" s="6">
        <v>10000</v>
      </c>
      <c r="F17" s="6">
        <v>0</v>
      </c>
    </row>
    <row r="18" spans="1:6">
      <c r="A18" s="4">
        <v>3220</v>
      </c>
      <c r="B18" s="4" t="s">
        <v>14</v>
      </c>
      <c r="C18" s="9">
        <v>0</v>
      </c>
      <c r="D18" s="9"/>
      <c r="E18" s="6">
        <v>0</v>
      </c>
      <c r="F18" s="6">
        <v>0</v>
      </c>
    </row>
    <row r="19" spans="1:6">
      <c r="A19" s="4">
        <v>3225</v>
      </c>
      <c r="B19" s="4" t="s">
        <v>15</v>
      </c>
      <c r="C19" s="9">
        <v>7000</v>
      </c>
      <c r="D19" s="9">
        <v>1868</v>
      </c>
      <c r="E19" s="6">
        <v>7000</v>
      </c>
      <c r="F19" s="6">
        <v>7139</v>
      </c>
    </row>
    <row r="20" spans="1:6">
      <c r="A20" s="4">
        <v>3230</v>
      </c>
      <c r="B20" s="4" t="s">
        <v>16</v>
      </c>
      <c r="C20" s="9">
        <v>0</v>
      </c>
      <c r="D20" s="9"/>
      <c r="E20" s="6"/>
      <c r="F20" s="6"/>
    </row>
    <row r="21" spans="1:6">
      <c r="A21" s="4">
        <v>3231</v>
      </c>
      <c r="B21" s="4" t="s">
        <v>17</v>
      </c>
      <c r="C21" s="9">
        <v>150</v>
      </c>
      <c r="D21" s="9">
        <v>0</v>
      </c>
      <c r="E21" s="6">
        <v>150</v>
      </c>
      <c r="F21" s="6">
        <v>150</v>
      </c>
    </row>
    <row r="22" spans="1:6">
      <c r="A22" s="4"/>
      <c r="B22" s="4" t="s">
        <v>64</v>
      </c>
      <c r="C22" s="9"/>
      <c r="D22" s="9"/>
      <c r="E22" s="6">
        <v>0</v>
      </c>
      <c r="F22" s="6">
        <v>2000</v>
      </c>
    </row>
    <row r="23" spans="1:6">
      <c r="A23" s="4">
        <v>3240</v>
      </c>
      <c r="B23" s="4" t="s">
        <v>18</v>
      </c>
      <c r="C23" s="9">
        <v>10000</v>
      </c>
      <c r="D23" s="9">
        <v>11745</v>
      </c>
      <c r="E23" s="6">
        <v>12080</v>
      </c>
      <c r="F23" s="6">
        <v>12080</v>
      </c>
    </row>
    <row r="24" spans="1:6">
      <c r="A24" s="4">
        <v>8051</v>
      </c>
      <c r="B24" s="4" t="s">
        <v>19</v>
      </c>
      <c r="C24" s="9">
        <v>90</v>
      </c>
      <c r="D24" s="9">
        <v>105</v>
      </c>
      <c r="E24" s="6">
        <v>90</v>
      </c>
      <c r="F24" s="6">
        <v>99</v>
      </c>
    </row>
    <row r="25" spans="1:6">
      <c r="A25" s="4"/>
      <c r="B25" s="5" t="s">
        <v>20</v>
      </c>
      <c r="C25" s="7">
        <f t="shared" ref="C25:D25" si="0">SUM(C5:C24)</f>
        <v>107040</v>
      </c>
      <c r="D25" s="7">
        <f t="shared" si="0"/>
        <v>88825</v>
      </c>
      <c r="E25" s="7">
        <f>SUM(E5:E24)</f>
        <v>120820</v>
      </c>
      <c r="F25" s="7">
        <f>SUM(F5:F24)</f>
        <v>108998</v>
      </c>
    </row>
    <row r="26" spans="1:6" ht="22.15" customHeight="1">
      <c r="A26" s="4"/>
      <c r="B26" s="4"/>
      <c r="C26" s="9"/>
      <c r="D26" s="9"/>
      <c r="E26" s="4"/>
      <c r="F26" s="4"/>
    </row>
    <row r="27" spans="1:6">
      <c r="A27" s="2"/>
      <c r="B27" s="2"/>
      <c r="C27" s="3" t="s">
        <v>67</v>
      </c>
      <c r="D27" s="3" t="s">
        <v>68</v>
      </c>
      <c r="E27" s="3" t="s">
        <v>61</v>
      </c>
      <c r="F27" s="3" t="s">
        <v>62</v>
      </c>
    </row>
    <row r="28" spans="1:6">
      <c r="A28" s="4"/>
      <c r="B28" s="5" t="s">
        <v>23</v>
      </c>
      <c r="C28" s="9"/>
      <c r="D28" s="9"/>
      <c r="E28" s="4"/>
      <c r="F28" s="4"/>
    </row>
    <row r="29" spans="1:6">
      <c r="A29" s="4">
        <v>4310</v>
      </c>
      <c r="B29" s="4" t="s">
        <v>24</v>
      </c>
      <c r="C29" s="9">
        <v>3200</v>
      </c>
      <c r="D29" s="9">
        <v>3139</v>
      </c>
      <c r="E29" s="6">
        <v>1600</v>
      </c>
      <c r="F29" s="6">
        <v>1487</v>
      </c>
    </row>
    <row r="30" spans="1:6">
      <c r="A30" s="4">
        <v>4312</v>
      </c>
      <c r="B30" s="4" t="s">
        <v>25</v>
      </c>
      <c r="C30" s="9"/>
      <c r="D30" s="9">
        <v>0</v>
      </c>
      <c r="E30" s="6">
        <v>2000</v>
      </c>
      <c r="F30" s="6">
        <v>2053</v>
      </c>
    </row>
    <row r="31" spans="1:6">
      <c r="A31" s="4">
        <v>4314</v>
      </c>
      <c r="B31" s="4" t="s">
        <v>26</v>
      </c>
      <c r="C31" s="9"/>
      <c r="D31" s="9">
        <v>0</v>
      </c>
      <c r="E31" s="6">
        <v>0</v>
      </c>
      <c r="F31" s="6">
        <v>0</v>
      </c>
    </row>
    <row r="32" spans="1:6">
      <c r="A32" s="4">
        <v>4316</v>
      </c>
      <c r="B32" s="4" t="s">
        <v>27</v>
      </c>
      <c r="C32" s="9">
        <v>500</v>
      </c>
      <c r="D32" s="9">
        <v>418</v>
      </c>
      <c r="E32" s="6">
        <v>1000</v>
      </c>
      <c r="F32" s="6">
        <v>0</v>
      </c>
    </row>
    <row r="33" spans="1:6">
      <c r="A33" s="4"/>
      <c r="B33" s="4" t="s">
        <v>54</v>
      </c>
      <c r="C33" s="9"/>
      <c r="D33" s="9"/>
      <c r="E33" s="6">
        <v>2000</v>
      </c>
      <c r="F33" s="6">
        <v>0</v>
      </c>
    </row>
    <row r="34" spans="1:6">
      <c r="A34" s="4"/>
      <c r="B34" s="4" t="s">
        <v>55</v>
      </c>
      <c r="C34" s="9">
        <v>0</v>
      </c>
      <c r="D34" s="9"/>
      <c r="E34" s="6">
        <v>0</v>
      </c>
      <c r="F34" s="6">
        <v>3614</v>
      </c>
    </row>
    <row r="35" spans="1:6">
      <c r="A35" s="4">
        <v>4320</v>
      </c>
      <c r="B35" s="4" t="s">
        <v>28</v>
      </c>
      <c r="C35" s="9">
        <v>3500</v>
      </c>
      <c r="D35" s="9">
        <v>640</v>
      </c>
      <c r="E35" s="6">
        <v>3500</v>
      </c>
      <c r="F35" s="6">
        <v>3344</v>
      </c>
    </row>
    <row r="36" spans="1:6">
      <c r="A36" s="4">
        <v>4321</v>
      </c>
      <c r="B36" s="4" t="s">
        <v>29</v>
      </c>
      <c r="C36" s="9">
        <v>2500</v>
      </c>
      <c r="D36" s="11">
        <v>2418</v>
      </c>
      <c r="E36" s="6">
        <v>1500</v>
      </c>
      <c r="F36" s="6">
        <v>1423</v>
      </c>
    </row>
    <row r="37" spans="1:6">
      <c r="A37" s="4">
        <v>4990</v>
      </c>
      <c r="B37" s="4" t="s">
        <v>30</v>
      </c>
      <c r="C37" s="9"/>
      <c r="D37" s="9">
        <v>-1480</v>
      </c>
      <c r="E37" s="6">
        <v>0</v>
      </c>
      <c r="F37" s="8">
        <v>-2658</v>
      </c>
    </row>
    <row r="38" spans="1:6">
      <c r="A38" s="4">
        <v>5010</v>
      </c>
      <c r="B38" s="4" t="s">
        <v>31</v>
      </c>
      <c r="C38" s="9">
        <v>10000</v>
      </c>
      <c r="D38" s="9">
        <v>33000</v>
      </c>
      <c r="E38" s="6">
        <v>10000</v>
      </c>
      <c r="F38" s="6">
        <v>18000</v>
      </c>
    </row>
    <row r="39" spans="1:6">
      <c r="A39" s="4"/>
      <c r="B39" s="4" t="s">
        <v>65</v>
      </c>
      <c r="C39" s="9">
        <v>3000</v>
      </c>
      <c r="D39" s="9"/>
      <c r="E39" s="6">
        <v>2000</v>
      </c>
      <c r="F39" s="6">
        <v>0</v>
      </c>
    </row>
    <row r="40" spans="1:6">
      <c r="A40" s="4">
        <v>6200</v>
      </c>
      <c r="B40" s="4" t="s">
        <v>32</v>
      </c>
      <c r="C40" s="9">
        <v>2500</v>
      </c>
      <c r="D40" s="9">
        <v>2012</v>
      </c>
      <c r="E40" s="6">
        <v>4300</v>
      </c>
      <c r="F40" s="6">
        <v>4207</v>
      </c>
    </row>
    <row r="41" spans="1:6">
      <c r="A41" s="4">
        <v>6210</v>
      </c>
      <c r="B41" s="4" t="s">
        <v>33</v>
      </c>
      <c r="C41" s="9"/>
      <c r="D41" s="9"/>
      <c r="E41" s="6">
        <v>500</v>
      </c>
      <c r="F41" s="6">
        <v>0</v>
      </c>
    </row>
    <row r="42" spans="1:6">
      <c r="A42" s="4">
        <v>6300</v>
      </c>
      <c r="B42" s="4" t="s">
        <v>52</v>
      </c>
      <c r="C42" s="9">
        <v>5000</v>
      </c>
      <c r="D42" s="9">
        <v>4800</v>
      </c>
      <c r="E42" s="6">
        <v>1200</v>
      </c>
      <c r="F42" s="6">
        <v>1200</v>
      </c>
    </row>
    <row r="43" spans="1:6">
      <c r="A43" s="4">
        <v>6310</v>
      </c>
      <c r="B43" s="4" t="s">
        <v>34</v>
      </c>
      <c r="C43" s="9">
        <v>14400</v>
      </c>
      <c r="D43" s="9">
        <v>14400</v>
      </c>
      <c r="E43" s="6">
        <v>14400</v>
      </c>
      <c r="F43" s="6">
        <v>14400</v>
      </c>
    </row>
    <row r="44" spans="1:6">
      <c r="A44" s="4">
        <v>6311</v>
      </c>
      <c r="B44" s="4" t="s">
        <v>35</v>
      </c>
      <c r="C44" s="11">
        <v>4500</v>
      </c>
      <c r="D44" s="9">
        <v>847</v>
      </c>
      <c r="E44" s="6">
        <v>5000</v>
      </c>
      <c r="F44" s="6">
        <v>0</v>
      </c>
    </row>
    <row r="45" spans="1:6">
      <c r="A45" s="4"/>
      <c r="B45" s="4" t="s">
        <v>53</v>
      </c>
      <c r="C45" s="9"/>
      <c r="D45" s="9"/>
      <c r="E45" s="6">
        <v>5000</v>
      </c>
      <c r="F45" s="6">
        <v>0</v>
      </c>
    </row>
    <row r="46" spans="1:6">
      <c r="A46" s="4">
        <v>6400</v>
      </c>
      <c r="B46" s="4" t="s">
        <v>36</v>
      </c>
      <c r="C46" s="9">
        <v>8000</v>
      </c>
      <c r="D46" s="9">
        <v>0</v>
      </c>
      <c r="E46" s="6">
        <v>5000</v>
      </c>
      <c r="F46" s="6">
        <v>8187</v>
      </c>
    </row>
    <row r="47" spans="1:6">
      <c r="A47" s="4">
        <v>6410</v>
      </c>
      <c r="B47" s="4" t="s">
        <v>37</v>
      </c>
      <c r="C47" s="9">
        <v>2000</v>
      </c>
      <c r="D47" s="9">
        <v>775</v>
      </c>
      <c r="E47" s="6">
        <v>2000</v>
      </c>
      <c r="F47" s="6">
        <v>1929</v>
      </c>
    </row>
    <row r="48" spans="1:6">
      <c r="A48" s="4">
        <v>6420</v>
      </c>
      <c r="B48" s="4" t="s">
        <v>38</v>
      </c>
      <c r="C48" s="9">
        <v>22000</v>
      </c>
      <c r="D48" s="9">
        <v>10422</v>
      </c>
      <c r="E48" s="6">
        <v>19000</v>
      </c>
      <c r="F48" s="6">
        <v>7287</v>
      </c>
    </row>
    <row r="49" spans="1:6">
      <c r="A49" s="4">
        <v>6430</v>
      </c>
      <c r="B49" s="4" t="s">
        <v>39</v>
      </c>
      <c r="C49" s="9">
        <v>12000</v>
      </c>
      <c r="D49" s="11">
        <v>11959</v>
      </c>
      <c r="E49" s="6">
        <v>9000</v>
      </c>
      <c r="F49" s="6">
        <v>8733</v>
      </c>
    </row>
    <row r="50" spans="1:6">
      <c r="A50" s="4">
        <v>6540</v>
      </c>
      <c r="B50" s="4" t="s">
        <v>40</v>
      </c>
      <c r="C50" s="9"/>
      <c r="D50" s="9"/>
      <c r="E50" s="6">
        <v>8500</v>
      </c>
      <c r="F50" s="8">
        <v>8415</v>
      </c>
    </row>
    <row r="51" spans="1:6">
      <c r="A51" s="4">
        <v>6800</v>
      </c>
      <c r="B51" s="4" t="s">
        <v>41</v>
      </c>
      <c r="C51" s="9">
        <v>3000</v>
      </c>
      <c r="D51" s="9">
        <v>2678</v>
      </c>
      <c r="E51" s="6">
        <v>3000</v>
      </c>
      <c r="F51" s="6">
        <v>2806</v>
      </c>
    </row>
    <row r="52" spans="1:6">
      <c r="A52" s="4">
        <v>6869</v>
      </c>
      <c r="B52" s="4" t="s">
        <v>69</v>
      </c>
      <c r="C52" s="9">
        <v>6500</v>
      </c>
      <c r="D52" s="9">
        <v>6006</v>
      </c>
      <c r="E52" s="6"/>
      <c r="F52" s="6"/>
    </row>
    <row r="53" spans="1:6">
      <c r="A53" s="4">
        <v>6940</v>
      </c>
      <c r="B53" s="4" t="s">
        <v>42</v>
      </c>
      <c r="C53" s="9">
        <v>600</v>
      </c>
      <c r="D53" s="9">
        <v>560</v>
      </c>
      <c r="E53" s="6">
        <v>500</v>
      </c>
      <c r="F53" s="6">
        <v>483</v>
      </c>
    </row>
    <row r="54" spans="1:6">
      <c r="A54" s="4">
        <v>6950</v>
      </c>
      <c r="B54" s="4" t="s">
        <v>43</v>
      </c>
      <c r="C54" s="9">
        <v>2000</v>
      </c>
      <c r="D54" s="9">
        <v>0</v>
      </c>
      <c r="E54" s="6">
        <v>1800</v>
      </c>
      <c r="F54" s="6">
        <v>1800</v>
      </c>
    </row>
    <row r="55" spans="1:6">
      <c r="A55" s="4">
        <v>6960</v>
      </c>
      <c r="B55" s="4" t="s">
        <v>44</v>
      </c>
      <c r="C55" s="9">
        <v>0</v>
      </c>
      <c r="D55" s="9">
        <v>0</v>
      </c>
      <c r="E55" s="6">
        <v>6000</v>
      </c>
      <c r="F55" s="6">
        <v>5968</v>
      </c>
    </row>
    <row r="56" spans="1:6">
      <c r="A56" s="4">
        <v>6970</v>
      </c>
      <c r="B56" s="4" t="s">
        <v>45</v>
      </c>
      <c r="C56" s="9">
        <v>400</v>
      </c>
      <c r="D56" s="9">
        <v>1300</v>
      </c>
      <c r="E56" s="6">
        <v>6500</v>
      </c>
      <c r="F56" s="6">
        <v>6481</v>
      </c>
    </row>
    <row r="57" spans="1:6">
      <c r="A57" s="4">
        <v>6990</v>
      </c>
      <c r="B57" s="4" t="s">
        <v>46</v>
      </c>
      <c r="C57" s="9"/>
      <c r="D57" s="9">
        <v>-6513</v>
      </c>
      <c r="E57" s="6">
        <v>0</v>
      </c>
      <c r="F57" s="6">
        <v>0</v>
      </c>
    </row>
    <row r="58" spans="1:6">
      <c r="A58" s="4">
        <v>7770</v>
      </c>
      <c r="B58" s="4" t="s">
        <v>47</v>
      </c>
      <c r="C58" s="9">
        <v>400</v>
      </c>
      <c r="D58" s="9">
        <v>496</v>
      </c>
      <c r="E58" s="6">
        <v>300</v>
      </c>
      <c r="F58" s="6">
        <v>261</v>
      </c>
    </row>
    <row r="59" spans="1:6">
      <c r="A59" s="4">
        <v>7790</v>
      </c>
      <c r="B59" s="4" t="s">
        <v>59</v>
      </c>
      <c r="C59" s="9">
        <v>1000</v>
      </c>
      <c r="D59" s="9"/>
      <c r="E59" s="6">
        <v>5000</v>
      </c>
      <c r="F59" s="6">
        <v>1000</v>
      </c>
    </row>
    <row r="60" spans="1:6">
      <c r="A60" s="4"/>
      <c r="B60" s="5" t="s">
        <v>20</v>
      </c>
      <c r="C60" s="7">
        <f>SUM(C29:C59)</f>
        <v>107000</v>
      </c>
      <c r="D60" s="7">
        <f>SUM(D29:D59)</f>
        <v>87877</v>
      </c>
      <c r="E60" s="7">
        <f>SUM(E29:E59)</f>
        <v>120600</v>
      </c>
      <c r="F60" s="7">
        <f>SUM(F29:F59)</f>
        <v>100420</v>
      </c>
    </row>
    <row r="61" spans="1:6">
      <c r="A61" s="4"/>
      <c r="B61" s="4"/>
      <c r="C61" s="9"/>
      <c r="D61" s="9"/>
      <c r="E61" s="4"/>
      <c r="F61" s="4"/>
    </row>
    <row r="62" spans="1:6">
      <c r="A62" s="2"/>
      <c r="B62" s="3" t="s">
        <v>48</v>
      </c>
      <c r="C62" s="10"/>
      <c r="D62" s="10"/>
      <c r="E62" s="2"/>
      <c r="F62" s="2"/>
    </row>
    <row r="63" spans="1:6">
      <c r="A63" s="4"/>
      <c r="B63" s="4" t="s">
        <v>49</v>
      </c>
      <c r="C63" s="6">
        <f t="shared" ref="C63:D63" si="1">SUM(C25)</f>
        <v>107040</v>
      </c>
      <c r="D63" s="6">
        <f t="shared" si="1"/>
        <v>88825</v>
      </c>
      <c r="E63" s="6">
        <f>SUM(E25)</f>
        <v>120820</v>
      </c>
      <c r="F63" s="6">
        <f>SUM(F25)</f>
        <v>108998</v>
      </c>
    </row>
    <row r="64" spans="1:6">
      <c r="A64" s="4"/>
      <c r="B64" s="4" t="s">
        <v>50</v>
      </c>
      <c r="C64" s="6">
        <f t="shared" ref="C64:D64" si="2">SUM(C60)</f>
        <v>107000</v>
      </c>
      <c r="D64" s="6">
        <f t="shared" si="2"/>
        <v>87877</v>
      </c>
      <c r="E64" s="6">
        <f>SUM(E60)</f>
        <v>120600</v>
      </c>
      <c r="F64" s="6">
        <f>SUM(F60)</f>
        <v>100420</v>
      </c>
    </row>
    <row r="65" spans="1:6">
      <c r="A65" s="4"/>
      <c r="B65" s="5" t="s">
        <v>51</v>
      </c>
      <c r="C65" s="7">
        <f t="shared" ref="C65:D65" si="3">SUM(C63-C64)</f>
        <v>40</v>
      </c>
      <c r="D65" s="7">
        <f t="shared" si="3"/>
        <v>948</v>
      </c>
      <c r="E65" s="7">
        <f>SUM(E63-E64)</f>
        <v>220</v>
      </c>
      <c r="F65" s="7">
        <f>SUM(F63-F64)</f>
        <v>8578</v>
      </c>
    </row>
    <row r="68" spans="1:6">
      <c r="B68" t="s">
        <v>70</v>
      </c>
    </row>
    <row r="69" spans="1:6">
      <c r="B69" t="s">
        <v>71</v>
      </c>
    </row>
    <row r="70" spans="1:6">
      <c r="B70" t="s">
        <v>72</v>
      </c>
    </row>
  </sheetData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4"/>
  <sheetViews>
    <sheetView workbookViewId="0"/>
  </sheetViews>
  <sheetFormatPr baseColWidth="10" defaultRowHeight="15"/>
  <cols>
    <col min="1" max="1" width="8" customWidth="1"/>
    <col min="2" max="2" width="46.7109375" customWidth="1"/>
    <col min="3" max="3" width="13.28515625" customWidth="1"/>
    <col min="4" max="4" width="14.7109375" customWidth="1"/>
  </cols>
  <sheetData>
    <row r="1" spans="1:5" ht="21">
      <c r="A1" s="1" t="s">
        <v>56</v>
      </c>
      <c r="B1" s="1"/>
    </row>
    <row r="2" spans="1:5" ht="21">
      <c r="A2" s="1" t="s">
        <v>57</v>
      </c>
      <c r="B2" s="1"/>
    </row>
    <row r="3" spans="1:5">
      <c r="A3" s="2"/>
      <c r="B3" s="2"/>
      <c r="C3" s="3" t="s">
        <v>21</v>
      </c>
      <c r="D3" s="3" t="s">
        <v>22</v>
      </c>
    </row>
    <row r="4" spans="1:5">
      <c r="A4" s="4"/>
      <c r="B4" s="5" t="s">
        <v>1</v>
      </c>
      <c r="C4" s="4"/>
      <c r="D4" s="4"/>
    </row>
    <row r="5" spans="1:5">
      <c r="A5" s="4">
        <v>3201</v>
      </c>
      <c r="B5" s="4" t="s">
        <v>0</v>
      </c>
      <c r="C5" s="6">
        <v>25000</v>
      </c>
      <c r="D5" s="6">
        <v>31016</v>
      </c>
    </row>
    <row r="6" spans="1:5">
      <c r="A6" s="4">
        <v>3202</v>
      </c>
      <c r="B6" s="4" t="s">
        <v>2</v>
      </c>
      <c r="C6" s="6">
        <v>5500</v>
      </c>
      <c r="D6" s="6">
        <v>5400</v>
      </c>
    </row>
    <row r="7" spans="1:5">
      <c r="A7" s="4">
        <v>3203</v>
      </c>
      <c r="B7" s="4" t="s">
        <v>3</v>
      </c>
      <c r="C7" s="6">
        <v>300</v>
      </c>
      <c r="D7" s="6">
        <v>310</v>
      </c>
    </row>
    <row r="8" spans="1:5">
      <c r="A8" s="4">
        <v>3204</v>
      </c>
      <c r="B8" s="4" t="s">
        <v>4</v>
      </c>
      <c r="C8" s="6">
        <v>10000</v>
      </c>
      <c r="D8" s="6">
        <v>10650</v>
      </c>
    </row>
    <row r="9" spans="1:5">
      <c r="A9" s="4">
        <v>3205</v>
      </c>
      <c r="B9" s="4" t="s">
        <v>5</v>
      </c>
      <c r="C9" s="6">
        <v>15000</v>
      </c>
      <c r="D9" s="6">
        <v>2325</v>
      </c>
      <c r="E9" t="s">
        <v>58</v>
      </c>
    </row>
    <row r="10" spans="1:5">
      <c r="A10" s="4">
        <v>3206</v>
      </c>
      <c r="B10" s="4" t="s">
        <v>6</v>
      </c>
      <c r="C10" s="6">
        <f>1500*5</f>
        <v>7500</v>
      </c>
      <c r="D10" s="6">
        <v>0</v>
      </c>
    </row>
    <row r="11" spans="1:5">
      <c r="A11" s="4">
        <v>3207</v>
      </c>
      <c r="B11" s="4" t="s">
        <v>7</v>
      </c>
      <c r="C11" s="6">
        <v>0</v>
      </c>
      <c r="D11" s="6">
        <v>6000</v>
      </c>
    </row>
    <row r="12" spans="1:5">
      <c r="A12" s="4">
        <v>3208</v>
      </c>
      <c r="B12" s="4" t="s">
        <v>8</v>
      </c>
      <c r="C12" s="6">
        <v>0</v>
      </c>
      <c r="D12" s="6">
        <v>0</v>
      </c>
    </row>
    <row r="13" spans="1:5">
      <c r="A13" s="4">
        <v>3209</v>
      </c>
      <c r="B13" s="4" t="s">
        <v>9</v>
      </c>
      <c r="C13" s="6">
        <v>500</v>
      </c>
      <c r="D13" s="6">
        <v>596</v>
      </c>
    </row>
    <row r="14" spans="1:5">
      <c r="A14" s="4">
        <v>3210</v>
      </c>
      <c r="B14" s="4" t="s">
        <v>10</v>
      </c>
      <c r="C14" s="6">
        <v>0</v>
      </c>
      <c r="D14" s="6">
        <v>23628</v>
      </c>
    </row>
    <row r="15" spans="1:5">
      <c r="A15" s="4">
        <v>3211</v>
      </c>
      <c r="B15" s="4" t="s">
        <v>11</v>
      </c>
      <c r="C15" s="6">
        <v>0</v>
      </c>
      <c r="D15" s="6">
        <v>0</v>
      </c>
    </row>
    <row r="16" spans="1:5">
      <c r="A16" s="4">
        <v>3212</v>
      </c>
      <c r="B16" s="4" t="s">
        <v>12</v>
      </c>
      <c r="C16" s="6">
        <v>24000</v>
      </c>
      <c r="D16" s="6">
        <v>23800</v>
      </c>
    </row>
    <row r="17" spans="1:4">
      <c r="A17" s="4">
        <v>3215</v>
      </c>
      <c r="B17" s="4" t="s">
        <v>13</v>
      </c>
      <c r="C17" s="6">
        <v>10000</v>
      </c>
      <c r="D17" s="6">
        <v>10500</v>
      </c>
    </row>
    <row r="18" spans="1:4">
      <c r="A18" s="4">
        <v>3220</v>
      </c>
      <c r="B18" s="4" t="s">
        <v>14</v>
      </c>
      <c r="C18" s="6">
        <v>1200</v>
      </c>
      <c r="D18" s="6">
        <v>1320</v>
      </c>
    </row>
    <row r="19" spans="1:4">
      <c r="A19" s="4">
        <v>3225</v>
      </c>
      <c r="B19" s="4" t="s">
        <v>15</v>
      </c>
      <c r="C19" s="6">
        <v>6500</v>
      </c>
      <c r="D19" s="6">
        <v>6204</v>
      </c>
    </row>
    <row r="20" spans="1:4">
      <c r="A20" s="4">
        <v>3230</v>
      </c>
      <c r="B20" s="4" t="s">
        <v>16</v>
      </c>
      <c r="C20" s="6">
        <v>450</v>
      </c>
      <c r="D20" s="6">
        <v>450</v>
      </c>
    </row>
    <row r="21" spans="1:4">
      <c r="A21" s="4">
        <v>3231</v>
      </c>
      <c r="B21" s="4" t="s">
        <v>17</v>
      </c>
      <c r="C21" s="6">
        <v>500</v>
      </c>
      <c r="D21" s="6">
        <v>500</v>
      </c>
    </row>
    <row r="22" spans="1:4">
      <c r="A22" s="4">
        <v>3240</v>
      </c>
      <c r="B22" s="4" t="s">
        <v>18</v>
      </c>
      <c r="C22" s="6">
        <v>7500</v>
      </c>
      <c r="D22" s="6">
        <v>7189</v>
      </c>
    </row>
    <row r="23" spans="1:4">
      <c r="A23" s="4">
        <v>8051</v>
      </c>
      <c r="B23" s="4" t="s">
        <v>19</v>
      </c>
      <c r="C23" s="6">
        <v>80</v>
      </c>
      <c r="D23" s="6">
        <v>86</v>
      </c>
    </row>
    <row r="24" spans="1:4">
      <c r="A24" s="4"/>
      <c r="B24" s="5" t="s">
        <v>20</v>
      </c>
      <c r="C24" s="7">
        <f>SUM(C5:C23)</f>
        <v>114030</v>
      </c>
      <c r="D24" s="7">
        <f>SUM(D5:D23)</f>
        <v>129974</v>
      </c>
    </row>
    <row r="25" spans="1:4" ht="33" customHeight="1">
      <c r="A25" s="4"/>
      <c r="B25" s="4"/>
      <c r="C25" s="4"/>
      <c r="D25" s="4"/>
    </row>
    <row r="26" spans="1:4">
      <c r="A26" s="2"/>
      <c r="B26" s="2"/>
      <c r="C26" s="3" t="s">
        <v>21</v>
      </c>
      <c r="D26" s="3" t="s">
        <v>22</v>
      </c>
    </row>
    <row r="27" spans="1:4">
      <c r="A27" s="4"/>
      <c r="B27" s="5" t="s">
        <v>23</v>
      </c>
      <c r="C27" s="4"/>
      <c r="D27" s="4"/>
    </row>
    <row r="28" spans="1:4">
      <c r="A28" s="4">
        <v>4310</v>
      </c>
      <c r="B28" s="4" t="s">
        <v>24</v>
      </c>
      <c r="C28" s="6">
        <v>2600</v>
      </c>
      <c r="D28" s="6">
        <v>2528</v>
      </c>
    </row>
    <row r="29" spans="1:4">
      <c r="A29" s="4">
        <v>4312</v>
      </c>
      <c r="B29" s="4" t="s">
        <v>25</v>
      </c>
      <c r="C29" s="6">
        <v>1500</v>
      </c>
      <c r="D29" s="6">
        <v>1473</v>
      </c>
    </row>
    <row r="30" spans="1:4">
      <c r="A30" s="4">
        <v>4314</v>
      </c>
      <c r="B30" s="4" t="s">
        <v>26</v>
      </c>
      <c r="C30" s="6">
        <v>0</v>
      </c>
      <c r="D30" s="6">
        <v>0</v>
      </c>
    </row>
    <row r="31" spans="1:4">
      <c r="A31" s="4">
        <v>4316</v>
      </c>
      <c r="B31" s="4" t="s">
        <v>27</v>
      </c>
      <c r="C31" s="6">
        <v>1000</v>
      </c>
      <c r="D31" s="6">
        <v>971</v>
      </c>
    </row>
    <row r="32" spans="1:4">
      <c r="A32" s="4"/>
      <c r="B32" s="4" t="s">
        <v>54</v>
      </c>
      <c r="C32" s="6">
        <v>0</v>
      </c>
      <c r="D32" s="6"/>
    </row>
    <row r="33" spans="1:4">
      <c r="A33" s="4"/>
      <c r="B33" s="4" t="s">
        <v>55</v>
      </c>
      <c r="C33" s="6">
        <v>3500</v>
      </c>
      <c r="D33" s="6">
        <v>3120</v>
      </c>
    </row>
    <row r="34" spans="1:4">
      <c r="A34" s="4">
        <v>4320</v>
      </c>
      <c r="B34" s="4" t="s">
        <v>28</v>
      </c>
      <c r="C34" s="6">
        <v>3800</v>
      </c>
      <c r="D34" s="6">
        <v>3785</v>
      </c>
    </row>
    <row r="35" spans="1:4">
      <c r="A35" s="4">
        <v>4321</v>
      </c>
      <c r="B35" s="4" t="s">
        <v>29</v>
      </c>
      <c r="C35" s="6">
        <v>2000</v>
      </c>
      <c r="D35" s="6">
        <v>1889</v>
      </c>
    </row>
    <row r="36" spans="1:4">
      <c r="A36" s="4">
        <v>4990</v>
      </c>
      <c r="B36" s="4" t="s">
        <v>30</v>
      </c>
      <c r="C36" s="6"/>
      <c r="D36" s="6">
        <v>-2960</v>
      </c>
    </row>
    <row r="37" spans="1:4">
      <c r="A37" s="4">
        <v>5010</v>
      </c>
      <c r="B37" s="4" t="s">
        <v>31</v>
      </c>
      <c r="C37" s="6">
        <v>10000</v>
      </c>
      <c r="D37" s="6">
        <v>31105</v>
      </c>
    </row>
    <row r="38" spans="1:4">
      <c r="A38" s="4"/>
      <c r="B38" s="4" t="s">
        <v>60</v>
      </c>
      <c r="C38" s="6">
        <v>2000</v>
      </c>
      <c r="D38" s="6">
        <v>0</v>
      </c>
    </row>
    <row r="39" spans="1:4">
      <c r="A39" s="4">
        <v>6200</v>
      </c>
      <c r="B39" s="4" t="s">
        <v>32</v>
      </c>
      <c r="C39" s="6">
        <v>2500</v>
      </c>
      <c r="D39" s="6">
        <v>2150</v>
      </c>
    </row>
    <row r="40" spans="1:4">
      <c r="A40" s="4">
        <v>6210</v>
      </c>
      <c r="B40" s="4" t="s">
        <v>33</v>
      </c>
      <c r="C40" s="6">
        <v>500</v>
      </c>
      <c r="D40" s="6">
        <v>430</v>
      </c>
    </row>
    <row r="41" spans="1:4">
      <c r="A41" s="4">
        <v>6300</v>
      </c>
      <c r="B41" s="4" t="s">
        <v>52</v>
      </c>
      <c r="C41" s="6">
        <v>700</v>
      </c>
      <c r="D41" s="6">
        <v>600</v>
      </c>
    </row>
    <row r="42" spans="1:4">
      <c r="A42" s="4">
        <v>6310</v>
      </c>
      <c r="B42" s="4" t="s">
        <v>34</v>
      </c>
      <c r="C42" s="6">
        <v>14400</v>
      </c>
      <c r="D42" s="6">
        <v>8400</v>
      </c>
    </row>
    <row r="43" spans="1:4">
      <c r="A43" s="4">
        <v>6311</v>
      </c>
      <c r="B43" s="4" t="s">
        <v>35</v>
      </c>
      <c r="C43" s="6">
        <v>5000</v>
      </c>
      <c r="D43" s="6">
        <v>0</v>
      </c>
    </row>
    <row r="44" spans="1:4">
      <c r="A44" s="4"/>
      <c r="B44" s="4" t="s">
        <v>53</v>
      </c>
      <c r="C44" s="6">
        <v>10000</v>
      </c>
      <c r="D44" s="6">
        <v>7194</v>
      </c>
    </row>
    <row r="45" spans="1:4">
      <c r="A45" s="4">
        <v>6400</v>
      </c>
      <c r="B45" s="4" t="s">
        <v>36</v>
      </c>
      <c r="C45" s="6">
        <v>3000</v>
      </c>
      <c r="D45" s="6">
        <v>2527</v>
      </c>
    </row>
    <row r="46" spans="1:4">
      <c r="A46" s="4">
        <v>6410</v>
      </c>
      <c r="B46" s="4" t="s">
        <v>37</v>
      </c>
      <c r="C46" s="6">
        <v>2000</v>
      </c>
      <c r="D46" s="6">
        <v>1927</v>
      </c>
    </row>
    <row r="47" spans="1:4">
      <c r="A47" s="4">
        <v>6420</v>
      </c>
      <c r="B47" s="4" t="s">
        <v>38</v>
      </c>
      <c r="C47" s="6">
        <v>8000</v>
      </c>
      <c r="D47" s="6">
        <v>5618</v>
      </c>
    </row>
    <row r="48" spans="1:4">
      <c r="A48" s="4">
        <v>6430</v>
      </c>
      <c r="B48" s="4" t="s">
        <v>39</v>
      </c>
      <c r="C48" s="6">
        <v>8000</v>
      </c>
      <c r="D48" s="6">
        <v>7359</v>
      </c>
    </row>
    <row r="49" spans="1:4">
      <c r="A49" s="4">
        <v>6540</v>
      </c>
      <c r="B49" s="4" t="s">
        <v>40</v>
      </c>
      <c r="C49" s="6">
        <v>2500</v>
      </c>
      <c r="D49" s="6">
        <v>2500</v>
      </c>
    </row>
    <row r="50" spans="1:4">
      <c r="A50" s="4">
        <v>6800</v>
      </c>
      <c r="B50" s="4" t="s">
        <v>41</v>
      </c>
      <c r="C50" s="6">
        <v>6000</v>
      </c>
      <c r="D50" s="6">
        <v>5918</v>
      </c>
    </row>
    <row r="51" spans="1:4">
      <c r="A51" s="4">
        <v>6940</v>
      </c>
      <c r="B51" s="4" t="s">
        <v>42</v>
      </c>
      <c r="C51" s="6">
        <v>100</v>
      </c>
      <c r="D51" s="6">
        <v>70</v>
      </c>
    </row>
    <row r="52" spans="1:4">
      <c r="A52" s="4">
        <v>6950</v>
      </c>
      <c r="B52" s="4" t="s">
        <v>43</v>
      </c>
      <c r="C52" s="6">
        <v>1500</v>
      </c>
      <c r="D52" s="6">
        <v>1450</v>
      </c>
    </row>
    <row r="53" spans="1:4">
      <c r="A53" s="4">
        <v>6960</v>
      </c>
      <c r="B53" s="4" t="s">
        <v>44</v>
      </c>
      <c r="C53" s="6">
        <v>5000</v>
      </c>
      <c r="D53" s="6">
        <v>4793</v>
      </c>
    </row>
    <row r="54" spans="1:4">
      <c r="A54" s="4">
        <v>6970</v>
      </c>
      <c r="B54" s="4" t="s">
        <v>45</v>
      </c>
      <c r="C54" s="6">
        <v>1500</v>
      </c>
      <c r="D54" s="6">
        <v>1208</v>
      </c>
    </row>
    <row r="55" spans="1:4">
      <c r="A55" s="4">
        <v>6990</v>
      </c>
      <c r="B55" s="4" t="s">
        <v>46</v>
      </c>
      <c r="C55" s="6">
        <v>0</v>
      </c>
      <c r="D55" s="6">
        <v>-4737</v>
      </c>
    </row>
    <row r="56" spans="1:4">
      <c r="A56" s="4">
        <v>7770</v>
      </c>
      <c r="B56" s="4" t="s">
        <v>47</v>
      </c>
      <c r="C56" s="6">
        <v>350</v>
      </c>
      <c r="D56" s="6">
        <v>355</v>
      </c>
    </row>
    <row r="57" spans="1:4">
      <c r="A57" s="4">
        <v>7790</v>
      </c>
      <c r="B57" s="4" t="s">
        <v>59</v>
      </c>
      <c r="C57" s="6">
        <v>12000</v>
      </c>
      <c r="D57" s="6">
        <v>750</v>
      </c>
    </row>
    <row r="58" spans="1:4">
      <c r="A58" s="4"/>
      <c r="B58" s="4"/>
      <c r="C58" s="6"/>
      <c r="D58" s="6"/>
    </row>
    <row r="59" spans="1:4">
      <c r="A59" s="4"/>
      <c r="B59" s="5" t="s">
        <v>20</v>
      </c>
      <c r="C59" s="7">
        <f>SUM(C28:C57)</f>
        <v>109450</v>
      </c>
      <c r="D59" s="7">
        <f>SUM(D28:D57)</f>
        <v>90423</v>
      </c>
    </row>
    <row r="60" spans="1:4">
      <c r="A60" s="4"/>
      <c r="B60" s="4"/>
      <c r="C60" s="4"/>
      <c r="D60" s="4"/>
    </row>
    <row r="61" spans="1:4">
      <c r="A61" s="2"/>
      <c r="B61" s="3" t="s">
        <v>48</v>
      </c>
      <c r="C61" s="2"/>
      <c r="D61" s="2"/>
    </row>
    <row r="62" spans="1:4">
      <c r="A62" s="4"/>
      <c r="B62" s="4" t="s">
        <v>49</v>
      </c>
      <c r="C62" s="6">
        <f>SUM(C24)</f>
        <v>114030</v>
      </c>
      <c r="D62" s="6">
        <f>SUM(D24)</f>
        <v>129974</v>
      </c>
    </row>
    <row r="63" spans="1:4">
      <c r="A63" s="4"/>
      <c r="B63" s="4" t="s">
        <v>50</v>
      </c>
      <c r="C63" s="6">
        <f>SUM(C59)</f>
        <v>109450</v>
      </c>
      <c r="D63" s="6">
        <f>SUM(D59)</f>
        <v>90423</v>
      </c>
    </row>
    <row r="64" spans="1:4">
      <c r="A64" s="4"/>
      <c r="B64" s="5" t="s">
        <v>51</v>
      </c>
      <c r="C64" s="7">
        <f>SUM(C62-C63)</f>
        <v>4580</v>
      </c>
      <c r="D64" s="7">
        <f>SUM(D62-D63)</f>
        <v>39551</v>
      </c>
    </row>
  </sheetData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2021</vt:lpstr>
      <vt:lpstr>2020</vt:lpstr>
      <vt:lpstr>2019</vt:lpstr>
      <vt:lpstr>2018</vt:lpstr>
      <vt:lpstr>Ark2</vt:lpstr>
      <vt:lpstr>Ark3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cp:lastPrinted>2019-02-17T09:45:05Z</cp:lastPrinted>
  <dcterms:created xsi:type="dcterms:W3CDTF">2018-01-14T16:30:19Z</dcterms:created>
  <dcterms:modified xsi:type="dcterms:W3CDTF">2021-01-26T19:58:12Z</dcterms:modified>
</cp:coreProperties>
</file>